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ds to Customer" sheetId="1" r:id="rId4"/>
    <sheet state="visible" name="EcommerceRetail" sheetId="2" r:id="rId5"/>
    <sheet state="visible" name="SaaS" sheetId="3" r:id="rId6"/>
  </sheets>
  <definedNames/>
  <calcPr/>
  <extLst>
    <ext uri="GoogleSheetsCustomDataVersion2">
      <go:sheetsCustomData xmlns:go="http://customooxmlschemas.google.com/" r:id="rId7" roundtripDataChecksum="GxW7IDQ9ek6gvDt+xD8D6tfVL8MUKuZRsK9AUNGG7U4="/>
    </ext>
  </extLst>
</workbook>
</file>

<file path=xl/sharedStrings.xml><?xml version="1.0" encoding="utf-8"?>
<sst xmlns="http://schemas.openxmlformats.org/spreadsheetml/2006/main" count="364" uniqueCount="63">
  <si>
    <t>Відділ продажів</t>
  </si>
  <si>
    <t>Маркетинговий канал 1</t>
  </si>
  <si>
    <t>Маркетинговий канал 2</t>
  </si>
  <si>
    <t>Маркетинговий канал 3</t>
  </si>
  <si>
    <t>Середня ціна за клік</t>
  </si>
  <si>
    <t>Average cost per click</t>
  </si>
  <si>
    <t>Загальна кількість кліків</t>
  </si>
  <si>
    <t>Total number of clicks</t>
  </si>
  <si>
    <t>Конверсії (ліди)</t>
  </si>
  <si>
    <t>Conversions (leads)</t>
  </si>
  <si>
    <t>Коефіцієнт конверсії</t>
  </si>
  <si>
    <t>Conversion rate</t>
  </si>
  <si>
    <t>Середня вартість одного ліда</t>
  </si>
  <si>
    <t>Average cost of one lead</t>
  </si>
  <si>
    <t>Закриті ліди</t>
  </si>
  <si>
    <t>Closed leads</t>
  </si>
  <si>
    <t>Ліди в Продажі</t>
  </si>
  <si>
    <t>Leads in Sales</t>
  </si>
  <si>
    <t>Вартість залучення клієнтів</t>
  </si>
  <si>
    <t>Customer Acquisition Cost</t>
  </si>
  <si>
    <t>Grab sample information from 5 random customers</t>
  </si>
  <si>
    <t>Клієнт 1</t>
  </si>
  <si>
    <t>Customer 1</t>
  </si>
  <si>
    <t>Сума покупки</t>
  </si>
  <si>
    <t>Purchase Amount</t>
  </si>
  <si>
    <t>Щотижневі покупки</t>
  </si>
  <si>
    <t>Weekly Purchases</t>
  </si>
  <si>
    <t>Щотижневі витрати</t>
  </si>
  <si>
    <t>Weekly Spend</t>
  </si>
  <si>
    <t>Середня тривалість життя клієнта (місяці)</t>
  </si>
  <si>
    <t>Average Customer Lifespan (months)</t>
  </si>
  <si>
    <t>Клієнт 1  Lifetime Value</t>
  </si>
  <si>
    <t>Customer 1 Lifetime Value</t>
  </si>
  <si>
    <t>Клієнт 2</t>
  </si>
  <si>
    <t>Customer 2</t>
  </si>
  <si>
    <t>Customer 2 Lifetime Value</t>
  </si>
  <si>
    <t>Клієнт 3</t>
  </si>
  <si>
    <t>Customer 3</t>
  </si>
  <si>
    <t>Customer 3 Lifetime Value</t>
  </si>
  <si>
    <t>Клієнт 4</t>
  </si>
  <si>
    <t>Customer 4</t>
  </si>
  <si>
    <t>Customer 4 Lifetime Value</t>
  </si>
  <si>
    <t>Клієнт 5</t>
  </si>
  <si>
    <t>Customer 5</t>
  </si>
  <si>
    <t>Customer 5 Lifetime Value</t>
  </si>
  <si>
    <t>Average Customer Lifetime Value</t>
  </si>
  <si>
    <t>Ecommerce/автоматизація</t>
  </si>
  <si>
    <t>Marketing Channel 1</t>
  </si>
  <si>
    <t>Marketing Channel 2</t>
  </si>
  <si>
    <t>Marketing Channel 3</t>
  </si>
  <si>
    <t>Average Cost Per Click</t>
  </si>
  <si>
    <t>Total Clicks</t>
  </si>
  <si>
    <t>Conversions (Purchases)</t>
  </si>
  <si>
    <t>Conversion Rate</t>
  </si>
  <si>
    <t>Average Cost Per Purchase</t>
  </si>
  <si>
    <t>SaaS/Софт як послуга</t>
  </si>
  <si>
    <t>Conversions (trials)</t>
  </si>
  <si>
    <t>Average Cost Per Trial</t>
  </si>
  <si>
    <t>Trials Converted</t>
  </si>
  <si>
    <t>Trial to Customer Rate</t>
  </si>
  <si>
    <t>*for SaaS if you have several different types of memberships at different price points you will want to get 5 random samples from each of your membership types in order to get the most accurate data</t>
  </si>
  <si>
    <t>Membership Amount</t>
  </si>
  <si>
    <t>Customer Lifespan (months)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</si>
</sst>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b/>
      <sz val="11.0"/>
      <color theme="1"/>
      <name val="Verdana"/>
    </font>
    <font>
      <b/>
      <sz val="11.0"/>
      <color rgb="FFFFFFFF"/>
      <name val="Arial"/>
    </font>
    <font>
      <b/>
      <color rgb="FF242529"/>
      <name val="Arial"/>
    </font>
    <font>
      <b/>
      <color theme="1"/>
      <name val="Arial"/>
      <scheme val="mino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009CA7"/>
        <bgColor rgb="FF009CA7"/>
      </patternFill>
    </fill>
    <fill>
      <patternFill patternType="solid">
        <fgColor rgb="FFF3F3F3"/>
        <bgColor rgb="FFF3F3F3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2" fontId="2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vertical="center"/>
    </xf>
    <xf borderId="0" fillId="3" fontId="3" numFmtId="0" xfId="0" applyAlignment="1" applyFill="1" applyFont="1">
      <alignment horizontal="center"/>
    </xf>
    <xf borderId="0" fillId="4" fontId="3" numFmtId="164" xfId="0" applyAlignment="1" applyFill="1" applyFont="1" applyNumberFormat="1">
      <alignment horizontal="center"/>
    </xf>
    <xf borderId="0" fillId="3" fontId="3" numFmtId="0" xfId="0" applyAlignment="1" applyFont="1">
      <alignment horizontal="center" readingOrder="0"/>
    </xf>
    <xf borderId="0" fillId="5" fontId="3" numFmtId="0" xfId="0" applyAlignment="1" applyFill="1" applyFont="1">
      <alignment horizontal="center"/>
    </xf>
    <xf borderId="0" fillId="4" fontId="3" numFmtId="0" xfId="0" applyAlignment="1" applyFont="1">
      <alignment horizontal="center"/>
    </xf>
    <xf borderId="0" fillId="5" fontId="3" numFmtId="10" xfId="0" applyAlignment="1" applyFont="1" applyNumberFormat="1">
      <alignment horizontal="center"/>
    </xf>
    <xf borderId="0" fillId="6" fontId="3" numFmtId="10" xfId="0" applyAlignment="1" applyFill="1" applyFont="1" applyNumberFormat="1">
      <alignment horizontal="center"/>
    </xf>
    <xf borderId="0" fillId="2" fontId="2" numFmtId="164" xfId="0" applyAlignment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5" fontId="3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3" fontId="5" numFmtId="164" xfId="0" applyAlignment="1" applyFont="1" applyNumberFormat="1">
      <alignment horizontal="center"/>
    </xf>
    <xf borderId="0" fillId="3" fontId="4" numFmtId="164" xfId="0" applyAlignment="1" applyFont="1" applyNumberFormat="1">
      <alignment horizontal="center"/>
    </xf>
    <xf borderId="0" fillId="3" fontId="5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4" fontId="3" numFmtId="164" xfId="0" applyAlignment="1" applyFont="1" applyNumberFormat="1">
      <alignment horizontal="center" readingOrder="0"/>
    </xf>
    <xf borderId="0" fillId="4" fontId="3" numFmtId="0" xfId="0" applyAlignment="1" applyFont="1">
      <alignment horizontal="center"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2.63"/>
    <col customWidth="1" min="2" max="2" width="18.0"/>
    <col customWidth="1" min="3" max="3" width="32.0"/>
    <col customWidth="1" min="4" max="4" width="16.0"/>
    <col customWidth="1" min="5" max="5" width="30.63"/>
    <col customWidth="1" min="6" max="6" width="17.25"/>
  </cols>
  <sheetData>
    <row r="1" ht="15.75" customHeight="1">
      <c r="A1" s="1" t="s">
        <v>0</v>
      </c>
      <c r="B1" s="2"/>
    </row>
    <row r="2" ht="15.75" customHeight="1">
      <c r="A2" s="3" t="s">
        <v>1</v>
      </c>
      <c r="B2" s="4"/>
      <c r="C2" s="3" t="s">
        <v>2</v>
      </c>
      <c r="D2" s="4"/>
      <c r="E2" s="3" t="s">
        <v>3</v>
      </c>
      <c r="F2" s="4"/>
    </row>
    <row r="3" ht="15.75" customHeight="1">
      <c r="A3" s="5" t="s">
        <v>4</v>
      </c>
      <c r="B3" s="6">
        <v>3.0</v>
      </c>
      <c r="C3" s="7" t="s">
        <v>5</v>
      </c>
      <c r="D3" s="6"/>
      <c r="E3" s="7" t="s">
        <v>5</v>
      </c>
      <c r="F3" s="6"/>
    </row>
    <row r="4" ht="15.75" customHeight="1">
      <c r="A4" s="5" t="s">
        <v>6</v>
      </c>
      <c r="B4" s="8">
        <v>58.0</v>
      </c>
      <c r="C4" s="7" t="s">
        <v>7</v>
      </c>
      <c r="D4" s="8"/>
      <c r="E4" s="7" t="s">
        <v>7</v>
      </c>
      <c r="F4" s="8"/>
    </row>
    <row r="5" ht="15.75" customHeight="1">
      <c r="A5" s="5" t="s">
        <v>8</v>
      </c>
      <c r="B5" s="9">
        <v>8.0</v>
      </c>
      <c r="C5" s="7" t="s">
        <v>9</v>
      </c>
      <c r="D5" s="9"/>
      <c r="E5" s="7" t="s">
        <v>9</v>
      </c>
      <c r="F5" s="9"/>
    </row>
    <row r="6" ht="15.75" customHeight="1">
      <c r="A6" s="5" t="s">
        <v>10</v>
      </c>
      <c r="B6" s="10">
        <f>(B5/B4)</f>
        <v>0.1379310345</v>
      </c>
      <c r="C6" s="7" t="s">
        <v>11</v>
      </c>
      <c r="D6" s="10" t="str">
        <f>(D5/D4)</f>
        <v>#DIV/0!</v>
      </c>
      <c r="E6" s="7" t="s">
        <v>11</v>
      </c>
      <c r="F6" s="10" t="str">
        <f>(F5/F4)</f>
        <v>#DIV/0!</v>
      </c>
    </row>
    <row r="7" ht="15.75" customHeight="1">
      <c r="A7" s="5" t="s">
        <v>12</v>
      </c>
      <c r="B7" s="6">
        <f>(B3*B4)/B5</f>
        <v>21.75</v>
      </c>
      <c r="C7" s="7" t="s">
        <v>13</v>
      </c>
      <c r="D7" s="6" t="str">
        <f>(D3*D4)/D5</f>
        <v>#DIV/0!</v>
      </c>
      <c r="E7" s="7" t="s">
        <v>13</v>
      </c>
      <c r="F7" s="6" t="str">
        <f>(F3*F4)/F5</f>
        <v>#DIV/0!</v>
      </c>
    </row>
    <row r="8" ht="15.75" customHeight="1">
      <c r="A8" s="7" t="s">
        <v>14</v>
      </c>
      <c r="B8" s="8">
        <v>3.0</v>
      </c>
      <c r="C8" s="7" t="s">
        <v>15</v>
      </c>
      <c r="D8" s="8"/>
      <c r="E8" s="7" t="s">
        <v>15</v>
      </c>
      <c r="F8" s="8"/>
    </row>
    <row r="9" ht="15.75" customHeight="1">
      <c r="A9" s="7" t="s">
        <v>16</v>
      </c>
      <c r="B9" s="11">
        <f>(B8/B5)</f>
        <v>0.375</v>
      </c>
      <c r="C9" s="7" t="s">
        <v>17</v>
      </c>
      <c r="D9" s="11" t="str">
        <f>(D8/D5)</f>
        <v>#DIV/0!</v>
      </c>
      <c r="E9" s="7" t="s">
        <v>17</v>
      </c>
      <c r="F9" s="11" t="str">
        <f>(F8/F5)</f>
        <v>#DIV/0!</v>
      </c>
    </row>
    <row r="10" ht="15.75" customHeight="1">
      <c r="A10" s="8" t="s">
        <v>18</v>
      </c>
      <c r="B10" s="12">
        <f>(B7/B9)</f>
        <v>58</v>
      </c>
      <c r="C10" s="8" t="s">
        <v>19</v>
      </c>
      <c r="D10" s="4" t="str">
        <f>(D7/D9)</f>
        <v>#DIV/0!</v>
      </c>
      <c r="E10" s="8" t="s">
        <v>19</v>
      </c>
      <c r="F10" s="4" t="str">
        <f>(F7/F9)</f>
        <v>#DIV/0!</v>
      </c>
    </row>
    <row r="11" ht="15.75" customHeight="1">
      <c r="A11" s="13" t="s">
        <v>20</v>
      </c>
    </row>
    <row r="12" ht="15.75" customHeight="1">
      <c r="A12" s="14" t="s">
        <v>21</v>
      </c>
      <c r="B12" s="15"/>
      <c r="C12" s="8" t="s">
        <v>22</v>
      </c>
      <c r="D12" s="15"/>
      <c r="E12" s="8" t="s">
        <v>22</v>
      </c>
      <c r="F12" s="15"/>
    </row>
    <row r="13" ht="15.75" customHeight="1">
      <c r="A13" s="7" t="s">
        <v>23</v>
      </c>
      <c r="B13" s="16">
        <v>300.0</v>
      </c>
      <c r="C13" s="5" t="s">
        <v>24</v>
      </c>
      <c r="D13" s="16"/>
      <c r="E13" s="5" t="s">
        <v>24</v>
      </c>
      <c r="F13" s="16"/>
    </row>
    <row r="14" ht="15.75" customHeight="1">
      <c r="A14" s="14" t="s">
        <v>25</v>
      </c>
      <c r="B14" s="15">
        <v>0.02</v>
      </c>
      <c r="C14" s="8" t="s">
        <v>26</v>
      </c>
      <c r="D14" s="15"/>
      <c r="E14" s="8" t="s">
        <v>26</v>
      </c>
      <c r="F14" s="15"/>
    </row>
    <row r="15" ht="15.75" customHeight="1">
      <c r="A15" s="7" t="s">
        <v>27</v>
      </c>
      <c r="B15" s="16">
        <f>B13*B14</f>
        <v>6</v>
      </c>
      <c r="C15" s="5" t="s">
        <v>28</v>
      </c>
      <c r="D15" s="16">
        <f>D13*D14</f>
        <v>0</v>
      </c>
      <c r="E15" s="5" t="s">
        <v>28</v>
      </c>
      <c r="F15" s="16">
        <f>F13*F14</f>
        <v>0</v>
      </c>
    </row>
    <row r="16" ht="15.75" customHeight="1">
      <c r="A16" s="14" t="s">
        <v>29</v>
      </c>
      <c r="B16" s="15">
        <v>24.0</v>
      </c>
      <c r="C16" s="8" t="s">
        <v>30</v>
      </c>
      <c r="D16" s="15"/>
      <c r="E16" s="8" t="s">
        <v>30</v>
      </c>
      <c r="F16" s="15"/>
    </row>
    <row r="17" ht="15.75" customHeight="1">
      <c r="A17" s="7" t="s">
        <v>31</v>
      </c>
      <c r="B17" s="17">
        <f>(B15*52) * (B16/12)</f>
        <v>624</v>
      </c>
      <c r="C17" s="5" t="s">
        <v>32</v>
      </c>
      <c r="D17" s="17">
        <f>(D15*52) * (D16/12)</f>
        <v>0</v>
      </c>
      <c r="E17" s="5" t="s">
        <v>32</v>
      </c>
      <c r="F17" s="17">
        <f>(F15*52) * (F16/12)</f>
        <v>0</v>
      </c>
    </row>
    <row r="18" ht="15.75" customHeight="1">
      <c r="A18" s="8"/>
      <c r="B18" s="15"/>
      <c r="C18" s="8"/>
      <c r="D18" s="15"/>
      <c r="E18" s="8"/>
      <c r="F18" s="15"/>
    </row>
    <row r="19" ht="15.75" customHeight="1">
      <c r="A19" s="14" t="s">
        <v>33</v>
      </c>
      <c r="B19" s="18"/>
      <c r="C19" s="5" t="s">
        <v>34</v>
      </c>
      <c r="D19" s="18"/>
      <c r="E19" s="5" t="s">
        <v>34</v>
      </c>
      <c r="F19" s="18"/>
    </row>
    <row r="20" ht="15.75" customHeight="1">
      <c r="A20" s="7" t="s">
        <v>23</v>
      </c>
      <c r="B20" s="19">
        <v>542.0</v>
      </c>
      <c r="C20" s="8" t="s">
        <v>24</v>
      </c>
      <c r="D20" s="19"/>
      <c r="E20" s="8" t="s">
        <v>24</v>
      </c>
      <c r="F20" s="19"/>
    </row>
    <row r="21" ht="15.75" customHeight="1">
      <c r="A21" s="14" t="s">
        <v>25</v>
      </c>
      <c r="B21" s="18">
        <v>0.02</v>
      </c>
      <c r="C21" s="5" t="s">
        <v>26</v>
      </c>
      <c r="D21" s="18"/>
      <c r="E21" s="5" t="s">
        <v>26</v>
      </c>
      <c r="F21" s="18"/>
    </row>
    <row r="22" ht="15.75" customHeight="1">
      <c r="A22" s="7" t="s">
        <v>27</v>
      </c>
      <c r="B22" s="19">
        <f>B20*B21</f>
        <v>10.84</v>
      </c>
      <c r="C22" s="8" t="s">
        <v>28</v>
      </c>
      <c r="D22" s="19">
        <f>D20*D21</f>
        <v>0</v>
      </c>
      <c r="E22" s="8" t="s">
        <v>28</v>
      </c>
      <c r="F22" s="19">
        <f>F20*F21</f>
        <v>0</v>
      </c>
    </row>
    <row r="23" ht="15.75" customHeight="1">
      <c r="A23" s="14" t="s">
        <v>29</v>
      </c>
      <c r="B23" s="18">
        <v>24.0</v>
      </c>
      <c r="C23" s="5" t="s">
        <v>30</v>
      </c>
      <c r="D23" s="18"/>
      <c r="E23" s="5" t="s">
        <v>30</v>
      </c>
      <c r="F23" s="18"/>
    </row>
    <row r="24" ht="15.75" customHeight="1">
      <c r="A24" s="7" t="s">
        <v>31</v>
      </c>
      <c r="B24" s="20">
        <f>(B22*52) * (B23/12)</f>
        <v>1127.36</v>
      </c>
      <c r="C24" s="8" t="s">
        <v>35</v>
      </c>
      <c r="D24" s="20">
        <f>(D22*52) * (D23/12)</f>
        <v>0</v>
      </c>
      <c r="E24" s="8" t="s">
        <v>35</v>
      </c>
      <c r="F24" s="20">
        <f>(F22*52) * (F23/12)</f>
        <v>0</v>
      </c>
    </row>
    <row r="25" ht="15.75" customHeight="1">
      <c r="A25" s="18"/>
      <c r="B25" s="18"/>
      <c r="C25" s="18"/>
      <c r="D25" s="18"/>
      <c r="E25" s="18"/>
      <c r="F25" s="18"/>
    </row>
    <row r="26" ht="15.75" customHeight="1">
      <c r="A26" s="14" t="s">
        <v>36</v>
      </c>
      <c r="B26" s="15"/>
      <c r="C26" s="8" t="s">
        <v>37</v>
      </c>
      <c r="D26" s="15"/>
      <c r="E26" s="8" t="s">
        <v>37</v>
      </c>
      <c r="F26" s="15"/>
    </row>
    <row r="27" ht="15.75" customHeight="1">
      <c r="A27" s="7" t="s">
        <v>23</v>
      </c>
      <c r="B27" s="16">
        <v>1132.0</v>
      </c>
      <c r="C27" s="5" t="s">
        <v>24</v>
      </c>
      <c r="D27" s="16"/>
      <c r="E27" s="5" t="s">
        <v>24</v>
      </c>
      <c r="F27" s="16"/>
    </row>
    <row r="28" ht="15.75" customHeight="1">
      <c r="A28" s="14" t="s">
        <v>25</v>
      </c>
      <c r="B28" s="15">
        <v>0.02</v>
      </c>
      <c r="C28" s="8" t="s">
        <v>26</v>
      </c>
      <c r="D28" s="15"/>
      <c r="E28" s="8" t="s">
        <v>26</v>
      </c>
      <c r="F28" s="15"/>
    </row>
    <row r="29" ht="15.75" customHeight="1">
      <c r="A29" s="7" t="s">
        <v>27</v>
      </c>
      <c r="B29" s="16">
        <f>B27*B28</f>
        <v>22.64</v>
      </c>
      <c r="C29" s="5" t="s">
        <v>28</v>
      </c>
      <c r="D29" s="16">
        <f>D27*D28</f>
        <v>0</v>
      </c>
      <c r="E29" s="5" t="s">
        <v>28</v>
      </c>
      <c r="F29" s="16">
        <f>F27*F28</f>
        <v>0</v>
      </c>
    </row>
    <row r="30" ht="15.75" customHeight="1">
      <c r="A30" s="14" t="s">
        <v>29</v>
      </c>
      <c r="B30" s="15">
        <v>24.0</v>
      </c>
      <c r="C30" s="8" t="s">
        <v>30</v>
      </c>
      <c r="D30" s="15"/>
      <c r="E30" s="8" t="s">
        <v>30</v>
      </c>
      <c r="F30" s="15"/>
    </row>
    <row r="31" ht="15.75" customHeight="1">
      <c r="A31" s="7" t="s">
        <v>31</v>
      </c>
      <c r="B31" s="17">
        <f>(B29*52) * (B30/12)</f>
        <v>2354.56</v>
      </c>
      <c r="C31" s="5" t="s">
        <v>38</v>
      </c>
      <c r="D31" s="17">
        <f>(D29*52) * (D30/12)</f>
        <v>0</v>
      </c>
      <c r="E31" s="5" t="s">
        <v>38</v>
      </c>
      <c r="F31" s="17">
        <f>(F29*52) * (F30/12)</f>
        <v>0</v>
      </c>
    </row>
    <row r="32" ht="15.75" customHeight="1">
      <c r="A32" s="8"/>
      <c r="B32" s="15"/>
      <c r="C32" s="8"/>
      <c r="D32" s="15"/>
      <c r="E32" s="8"/>
      <c r="F32" s="15"/>
    </row>
    <row r="33" ht="15.75" customHeight="1">
      <c r="A33" s="14" t="s">
        <v>39</v>
      </c>
      <c r="B33" s="18"/>
      <c r="C33" s="5" t="s">
        <v>40</v>
      </c>
      <c r="D33" s="18"/>
      <c r="E33" s="5" t="s">
        <v>40</v>
      </c>
      <c r="F33" s="18"/>
    </row>
    <row r="34" ht="15.75" customHeight="1">
      <c r="A34" s="7" t="s">
        <v>23</v>
      </c>
      <c r="B34" s="19">
        <v>238.0</v>
      </c>
      <c r="C34" s="8" t="s">
        <v>24</v>
      </c>
      <c r="D34" s="19"/>
      <c r="E34" s="8" t="s">
        <v>24</v>
      </c>
      <c r="F34" s="19"/>
    </row>
    <row r="35" ht="15.75" customHeight="1">
      <c r="A35" s="14" t="s">
        <v>25</v>
      </c>
      <c r="B35" s="18">
        <v>0.02</v>
      </c>
      <c r="C35" s="5" t="s">
        <v>26</v>
      </c>
      <c r="D35" s="18"/>
      <c r="E35" s="5" t="s">
        <v>26</v>
      </c>
      <c r="F35" s="18"/>
    </row>
    <row r="36" ht="15.75" customHeight="1">
      <c r="A36" s="7" t="s">
        <v>27</v>
      </c>
      <c r="B36" s="19">
        <f>B34*B35</f>
        <v>4.76</v>
      </c>
      <c r="C36" s="8" t="s">
        <v>28</v>
      </c>
      <c r="D36" s="19">
        <f>D34*D35</f>
        <v>0</v>
      </c>
      <c r="E36" s="8" t="s">
        <v>28</v>
      </c>
      <c r="F36" s="19">
        <f>F34*F35</f>
        <v>0</v>
      </c>
    </row>
    <row r="37" ht="15.75" customHeight="1">
      <c r="A37" s="14" t="s">
        <v>29</v>
      </c>
      <c r="B37" s="18">
        <v>24.0</v>
      </c>
      <c r="C37" s="5" t="s">
        <v>30</v>
      </c>
      <c r="D37" s="18"/>
      <c r="E37" s="5" t="s">
        <v>30</v>
      </c>
      <c r="F37" s="18"/>
    </row>
    <row r="38" ht="15.75" customHeight="1">
      <c r="A38" s="7" t="s">
        <v>31</v>
      </c>
      <c r="B38" s="20">
        <f>(B36*52) * (B37/12)</f>
        <v>495.04</v>
      </c>
      <c r="C38" s="8" t="s">
        <v>41</v>
      </c>
      <c r="D38" s="20">
        <f>(D36*52) * (D37/12)</f>
        <v>0</v>
      </c>
      <c r="E38" s="8" t="s">
        <v>41</v>
      </c>
      <c r="F38" s="20">
        <f>(F36*52) * (F37/12)</f>
        <v>0</v>
      </c>
    </row>
    <row r="39" ht="15.75" customHeight="1">
      <c r="A39" s="5"/>
      <c r="B39" s="18"/>
      <c r="C39" s="5"/>
      <c r="D39" s="18"/>
      <c r="E39" s="5"/>
      <c r="F39" s="18"/>
    </row>
    <row r="40" ht="15.75" customHeight="1">
      <c r="A40" s="14" t="s">
        <v>42</v>
      </c>
      <c r="B40" s="15"/>
      <c r="C40" s="8" t="s">
        <v>43</v>
      </c>
      <c r="D40" s="15"/>
      <c r="E40" s="8" t="s">
        <v>43</v>
      </c>
      <c r="F40" s="15"/>
    </row>
    <row r="41" ht="15.75" customHeight="1">
      <c r="A41" s="7" t="s">
        <v>23</v>
      </c>
      <c r="B41" s="16">
        <v>440.0</v>
      </c>
      <c r="C41" s="5" t="s">
        <v>24</v>
      </c>
      <c r="D41" s="16"/>
      <c r="E41" s="5" t="s">
        <v>24</v>
      </c>
      <c r="F41" s="16"/>
    </row>
    <row r="42" ht="15.75" customHeight="1">
      <c r="A42" s="14" t="s">
        <v>25</v>
      </c>
      <c r="B42" s="15">
        <v>0.02</v>
      </c>
      <c r="C42" s="8" t="s">
        <v>26</v>
      </c>
      <c r="D42" s="15"/>
      <c r="E42" s="8" t="s">
        <v>26</v>
      </c>
      <c r="F42" s="15"/>
    </row>
    <row r="43" ht="15.75" customHeight="1">
      <c r="A43" s="7" t="s">
        <v>27</v>
      </c>
      <c r="B43" s="16">
        <f>B41*B42</f>
        <v>8.8</v>
      </c>
      <c r="C43" s="5" t="s">
        <v>28</v>
      </c>
      <c r="D43" s="16">
        <f>D41*D42</f>
        <v>0</v>
      </c>
      <c r="E43" s="5" t="s">
        <v>28</v>
      </c>
      <c r="F43" s="16">
        <f>F41*F42</f>
        <v>0</v>
      </c>
    </row>
    <row r="44" ht="15.75" customHeight="1">
      <c r="A44" s="14" t="s">
        <v>29</v>
      </c>
      <c r="B44" s="15">
        <v>24.0</v>
      </c>
      <c r="C44" s="8" t="s">
        <v>30</v>
      </c>
      <c r="D44" s="15"/>
      <c r="E44" s="8" t="s">
        <v>30</v>
      </c>
      <c r="F44" s="15"/>
    </row>
    <row r="45" ht="15.75" customHeight="1">
      <c r="A45" s="7" t="s">
        <v>31</v>
      </c>
      <c r="B45" s="17">
        <f>(B43*52) * (B44/12)</f>
        <v>915.2</v>
      </c>
      <c r="C45" s="5" t="s">
        <v>44</v>
      </c>
      <c r="D45" s="17">
        <f>(D43*52) * (D44/12)</f>
        <v>0</v>
      </c>
      <c r="E45" s="5" t="s">
        <v>44</v>
      </c>
      <c r="F45" s="17">
        <f>(F43*52) * (F44/12)</f>
        <v>0</v>
      </c>
    </row>
    <row r="46" ht="15.75" customHeight="1">
      <c r="A46" s="8"/>
      <c r="B46" s="15"/>
      <c r="C46" s="8"/>
      <c r="D46" s="15"/>
      <c r="E46" s="8"/>
      <c r="F46" s="15"/>
    </row>
    <row r="47" ht="15.75" customHeight="1">
      <c r="A47" s="8" t="s">
        <v>45</v>
      </c>
      <c r="B47" s="12">
        <f>(B17+B24+B31+B38+B45)/5</f>
        <v>1103.232</v>
      </c>
      <c r="C47" s="8" t="s">
        <v>45</v>
      </c>
      <c r="D47" s="12">
        <f>(D17+D24+D31+D38+D45)/5</f>
        <v>0</v>
      </c>
      <c r="E47" s="8" t="s">
        <v>45</v>
      </c>
      <c r="F47" s="12">
        <f>(F17+F24+F31+F38+F45)/5</f>
        <v>0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1:F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4.0"/>
    <col customWidth="1" min="2" max="2" width="16.88"/>
    <col customWidth="1" min="3" max="3" width="34.13"/>
    <col customWidth="1" min="4" max="4" width="17.13"/>
    <col customWidth="1" min="5" max="5" width="35.5"/>
    <col customWidth="1" min="6" max="6" width="15.5"/>
  </cols>
  <sheetData>
    <row r="1" ht="15.75" customHeight="1">
      <c r="A1" s="1" t="s">
        <v>46</v>
      </c>
      <c r="B1" s="2"/>
    </row>
    <row r="2" ht="15.75" customHeight="1">
      <c r="A2" s="4" t="s">
        <v>47</v>
      </c>
      <c r="B2" s="4"/>
      <c r="C2" s="4" t="s">
        <v>48</v>
      </c>
      <c r="D2" s="4"/>
      <c r="E2" s="4" t="s">
        <v>49</v>
      </c>
      <c r="F2" s="4"/>
    </row>
    <row r="3" ht="15.75" customHeight="1">
      <c r="A3" s="9" t="s">
        <v>50</v>
      </c>
      <c r="B3" s="6">
        <v>2.5</v>
      </c>
      <c r="C3" s="9" t="s">
        <v>50</v>
      </c>
      <c r="D3" s="21">
        <v>1.0</v>
      </c>
      <c r="E3" s="9" t="s">
        <v>50</v>
      </c>
      <c r="F3" s="6"/>
    </row>
    <row r="4" ht="15.75" customHeight="1">
      <c r="A4" s="8" t="s">
        <v>51</v>
      </c>
      <c r="B4" s="8">
        <v>320.0</v>
      </c>
      <c r="C4" s="8" t="s">
        <v>51</v>
      </c>
      <c r="D4" s="14">
        <v>1.0</v>
      </c>
      <c r="E4" s="8" t="s">
        <v>51</v>
      </c>
      <c r="F4" s="8"/>
    </row>
    <row r="5" ht="15.75" customHeight="1">
      <c r="A5" s="9" t="s">
        <v>52</v>
      </c>
      <c r="B5" s="9">
        <v>28.0</v>
      </c>
      <c r="C5" s="9" t="s">
        <v>52</v>
      </c>
      <c r="D5" s="22">
        <v>1.0</v>
      </c>
      <c r="E5" s="9" t="s">
        <v>52</v>
      </c>
      <c r="F5" s="9"/>
    </row>
    <row r="6" ht="15.75" customHeight="1">
      <c r="A6" s="8" t="s">
        <v>53</v>
      </c>
      <c r="B6" s="10">
        <f>(B5/B4)</f>
        <v>0.0875</v>
      </c>
      <c r="C6" s="8" t="s">
        <v>53</v>
      </c>
      <c r="D6" s="10">
        <f>(D5/D4)</f>
        <v>1</v>
      </c>
      <c r="E6" s="8" t="s">
        <v>53</v>
      </c>
      <c r="F6" s="10" t="str">
        <f>(F5/F4)</f>
        <v>#DIV/0!</v>
      </c>
    </row>
    <row r="7" ht="15.75" customHeight="1">
      <c r="A7" s="9" t="s">
        <v>54</v>
      </c>
      <c r="B7" s="6">
        <f>(B3*B4)/B5</f>
        <v>28.57142857</v>
      </c>
      <c r="C7" s="9" t="s">
        <v>54</v>
      </c>
      <c r="D7" s="6">
        <f>(D3*D4)/D5</f>
        <v>1</v>
      </c>
      <c r="E7" s="9" t="s">
        <v>54</v>
      </c>
      <c r="F7" s="6" t="str">
        <f>(F3*F4)/F5</f>
        <v>#DIV/0!</v>
      </c>
    </row>
    <row r="8" ht="15.75" customHeight="1">
      <c r="A8" s="8"/>
      <c r="B8" s="8"/>
      <c r="C8" s="8"/>
      <c r="D8" s="8"/>
      <c r="E8" s="8"/>
      <c r="F8" s="8"/>
    </row>
    <row r="9" ht="15.75" customHeight="1">
      <c r="A9" s="9"/>
      <c r="B9" s="11"/>
      <c r="C9" s="9"/>
      <c r="D9" s="11"/>
      <c r="E9" s="9"/>
      <c r="F9" s="11"/>
    </row>
    <row r="10" ht="15.75" customHeight="1">
      <c r="A10" s="8" t="s">
        <v>19</v>
      </c>
      <c r="B10" s="12">
        <f>(B7)</f>
        <v>28.57142857</v>
      </c>
      <c r="C10" s="8" t="s">
        <v>19</v>
      </c>
      <c r="D10" s="12">
        <f>(D7)</f>
        <v>1</v>
      </c>
      <c r="E10" s="8" t="s">
        <v>19</v>
      </c>
      <c r="F10" s="12" t="str">
        <f>(F7)</f>
        <v>#DIV/0!</v>
      </c>
    </row>
    <row r="11" ht="15.75" customHeight="1">
      <c r="A11" s="13" t="s">
        <v>20</v>
      </c>
    </row>
    <row r="12" ht="15.75" customHeight="1">
      <c r="A12" s="8" t="s">
        <v>22</v>
      </c>
      <c r="B12" s="15"/>
      <c r="C12" s="8" t="s">
        <v>22</v>
      </c>
      <c r="D12" s="15"/>
      <c r="E12" s="8" t="s">
        <v>22</v>
      </c>
      <c r="F12" s="15"/>
    </row>
    <row r="13" ht="15.75" customHeight="1">
      <c r="A13" s="5" t="s">
        <v>24</v>
      </c>
      <c r="B13" s="16">
        <v>20.0</v>
      </c>
      <c r="C13" s="5" t="s">
        <v>24</v>
      </c>
      <c r="D13" s="16"/>
      <c r="E13" s="5" t="s">
        <v>24</v>
      </c>
      <c r="F13" s="16"/>
    </row>
    <row r="14" ht="15.75" customHeight="1">
      <c r="A14" s="8" t="s">
        <v>26</v>
      </c>
      <c r="B14" s="15">
        <v>0.25</v>
      </c>
      <c r="C14" s="8" t="s">
        <v>26</v>
      </c>
      <c r="D14" s="15"/>
      <c r="E14" s="8" t="s">
        <v>26</v>
      </c>
      <c r="F14" s="15"/>
    </row>
    <row r="15" ht="15.75" customHeight="1">
      <c r="A15" s="5" t="s">
        <v>28</v>
      </c>
      <c r="B15" s="16">
        <f>B13*B14</f>
        <v>5</v>
      </c>
      <c r="C15" s="5" t="s">
        <v>28</v>
      </c>
      <c r="D15" s="16">
        <f>D13*D14</f>
        <v>0</v>
      </c>
      <c r="E15" s="5" t="s">
        <v>28</v>
      </c>
      <c r="F15" s="16">
        <f>F13*F14</f>
        <v>0</v>
      </c>
    </row>
    <row r="16" ht="15.75" customHeight="1">
      <c r="A16" s="8" t="s">
        <v>30</v>
      </c>
      <c r="B16" s="15">
        <v>16.0</v>
      </c>
      <c r="C16" s="8" t="s">
        <v>30</v>
      </c>
      <c r="D16" s="15"/>
      <c r="E16" s="8" t="s">
        <v>30</v>
      </c>
      <c r="F16" s="15"/>
    </row>
    <row r="17" ht="15.75" customHeight="1">
      <c r="A17" s="5" t="s">
        <v>32</v>
      </c>
      <c r="B17" s="17">
        <f>(B15*52) * (B16/12)</f>
        <v>346.6666667</v>
      </c>
      <c r="C17" s="5" t="s">
        <v>32</v>
      </c>
      <c r="D17" s="17">
        <f>(D15*52) * (D16/12)</f>
        <v>0</v>
      </c>
      <c r="E17" s="5" t="s">
        <v>32</v>
      </c>
      <c r="F17" s="17">
        <f>(F15*52) * (F16/12)</f>
        <v>0</v>
      </c>
    </row>
    <row r="18" ht="15.75" customHeight="1">
      <c r="A18" s="8"/>
      <c r="B18" s="15"/>
      <c r="C18" s="8"/>
      <c r="D18" s="15"/>
      <c r="E18" s="8"/>
      <c r="F18" s="15"/>
    </row>
    <row r="19" ht="15.75" customHeight="1">
      <c r="A19" s="5" t="s">
        <v>34</v>
      </c>
      <c r="B19" s="18"/>
      <c r="C19" s="5" t="s">
        <v>34</v>
      </c>
      <c r="D19" s="18"/>
      <c r="E19" s="5" t="s">
        <v>34</v>
      </c>
      <c r="F19" s="18"/>
    </row>
    <row r="20" ht="15.75" customHeight="1">
      <c r="A20" s="8" t="s">
        <v>24</v>
      </c>
      <c r="B20" s="19">
        <v>38.5</v>
      </c>
      <c r="C20" s="8" t="s">
        <v>24</v>
      </c>
      <c r="D20" s="19"/>
      <c r="E20" s="8" t="s">
        <v>24</v>
      </c>
      <c r="F20" s="19"/>
    </row>
    <row r="21" ht="15.75" customHeight="1">
      <c r="A21" s="5" t="s">
        <v>26</v>
      </c>
      <c r="B21" s="18">
        <v>0.2</v>
      </c>
      <c r="C21" s="5" t="s">
        <v>26</v>
      </c>
      <c r="D21" s="18"/>
      <c r="E21" s="5" t="s">
        <v>26</v>
      </c>
      <c r="F21" s="18"/>
    </row>
    <row r="22" ht="15.75" customHeight="1">
      <c r="A22" s="8" t="s">
        <v>28</v>
      </c>
      <c r="B22" s="19">
        <f>B20*B21</f>
        <v>7.7</v>
      </c>
      <c r="C22" s="8" t="s">
        <v>28</v>
      </c>
      <c r="D22" s="19">
        <f>D20*D21</f>
        <v>0</v>
      </c>
      <c r="E22" s="8" t="s">
        <v>28</v>
      </c>
      <c r="F22" s="19">
        <f>F20*F21</f>
        <v>0</v>
      </c>
    </row>
    <row r="23" ht="15.75" customHeight="1">
      <c r="A23" s="5" t="s">
        <v>30</v>
      </c>
      <c r="B23" s="18">
        <v>16.0</v>
      </c>
      <c r="C23" s="5" t="s">
        <v>30</v>
      </c>
      <c r="D23" s="18"/>
      <c r="E23" s="5" t="s">
        <v>30</v>
      </c>
      <c r="F23" s="18"/>
    </row>
    <row r="24" ht="15.75" customHeight="1">
      <c r="A24" s="8" t="s">
        <v>35</v>
      </c>
      <c r="B24" s="20">
        <f>(B22*52) * (B23/12)</f>
        <v>533.8666667</v>
      </c>
      <c r="C24" s="8" t="s">
        <v>35</v>
      </c>
      <c r="D24" s="20">
        <f>(D22*52) * (D23/12)</f>
        <v>0</v>
      </c>
      <c r="E24" s="8" t="s">
        <v>35</v>
      </c>
      <c r="F24" s="20">
        <f>(F22*52) * (F23/12)</f>
        <v>0</v>
      </c>
    </row>
    <row r="25" ht="15.75" customHeight="1">
      <c r="A25" s="18"/>
      <c r="B25" s="18"/>
      <c r="C25" s="18"/>
      <c r="D25" s="18"/>
      <c r="E25" s="18"/>
      <c r="F25" s="18"/>
    </row>
    <row r="26" ht="15.75" customHeight="1">
      <c r="A26" s="8" t="s">
        <v>37</v>
      </c>
      <c r="B26" s="15"/>
      <c r="C26" s="8" t="s">
        <v>37</v>
      </c>
      <c r="D26" s="15"/>
      <c r="E26" s="8" t="s">
        <v>37</v>
      </c>
      <c r="F26" s="15"/>
    </row>
    <row r="27" ht="15.75" customHeight="1">
      <c r="A27" s="5" t="s">
        <v>24</v>
      </c>
      <c r="B27" s="16">
        <v>8.25</v>
      </c>
      <c r="C27" s="5" t="s">
        <v>24</v>
      </c>
      <c r="D27" s="16"/>
      <c r="E27" s="5" t="s">
        <v>24</v>
      </c>
      <c r="F27" s="16"/>
    </row>
    <row r="28" ht="15.75" customHeight="1">
      <c r="A28" s="8" t="s">
        <v>26</v>
      </c>
      <c r="B28" s="15">
        <v>0.75</v>
      </c>
      <c r="C28" s="8" t="s">
        <v>26</v>
      </c>
      <c r="D28" s="15"/>
      <c r="E28" s="8" t="s">
        <v>26</v>
      </c>
      <c r="F28" s="15"/>
    </row>
    <row r="29" ht="15.75" customHeight="1">
      <c r="A29" s="5" t="s">
        <v>28</v>
      </c>
      <c r="B29" s="16">
        <f>B27*B28</f>
        <v>6.1875</v>
      </c>
      <c r="C29" s="5" t="s">
        <v>28</v>
      </c>
      <c r="D29" s="16">
        <f>D27*D28</f>
        <v>0</v>
      </c>
      <c r="E29" s="5" t="s">
        <v>28</v>
      </c>
      <c r="F29" s="16">
        <f>F27*F28</f>
        <v>0</v>
      </c>
    </row>
    <row r="30" ht="15.75" customHeight="1">
      <c r="A30" s="8" t="s">
        <v>30</v>
      </c>
      <c r="B30" s="15">
        <v>16.0</v>
      </c>
      <c r="C30" s="8" t="s">
        <v>30</v>
      </c>
      <c r="D30" s="15"/>
      <c r="E30" s="8" t="s">
        <v>30</v>
      </c>
      <c r="F30" s="15"/>
    </row>
    <row r="31" ht="15.75" customHeight="1">
      <c r="A31" s="5" t="s">
        <v>38</v>
      </c>
      <c r="B31" s="17">
        <f>(B29*52) * (B30/12)</f>
        <v>429</v>
      </c>
      <c r="C31" s="5" t="s">
        <v>38</v>
      </c>
      <c r="D31" s="17">
        <f>(D29*52) * (D30/12)</f>
        <v>0</v>
      </c>
      <c r="E31" s="5" t="s">
        <v>38</v>
      </c>
      <c r="F31" s="17">
        <f>(F29*52) * (F30/12)</f>
        <v>0</v>
      </c>
    </row>
    <row r="32" ht="15.75" customHeight="1">
      <c r="A32" s="8"/>
      <c r="B32" s="15"/>
      <c r="C32" s="8"/>
      <c r="D32" s="15"/>
      <c r="E32" s="8"/>
      <c r="F32" s="15"/>
    </row>
    <row r="33" ht="15.75" customHeight="1">
      <c r="A33" s="5" t="s">
        <v>40</v>
      </c>
      <c r="B33" s="18"/>
      <c r="C33" s="5" t="s">
        <v>40</v>
      </c>
      <c r="D33" s="18"/>
      <c r="E33" s="5" t="s">
        <v>40</v>
      </c>
      <c r="F33" s="18"/>
    </row>
    <row r="34" ht="15.75" customHeight="1">
      <c r="A34" s="8" t="s">
        <v>24</v>
      </c>
      <c r="B34" s="19">
        <v>25.0</v>
      </c>
      <c r="C34" s="8" t="s">
        <v>24</v>
      </c>
      <c r="D34" s="19"/>
      <c r="E34" s="8" t="s">
        <v>24</v>
      </c>
      <c r="F34" s="19"/>
    </row>
    <row r="35" ht="15.75" customHeight="1">
      <c r="A35" s="5" t="s">
        <v>26</v>
      </c>
      <c r="B35" s="18">
        <v>0.27</v>
      </c>
      <c r="C35" s="5" t="s">
        <v>26</v>
      </c>
      <c r="D35" s="18"/>
      <c r="E35" s="5" t="s">
        <v>26</v>
      </c>
      <c r="F35" s="18"/>
    </row>
    <row r="36" ht="15.75" customHeight="1">
      <c r="A36" s="8" t="s">
        <v>28</v>
      </c>
      <c r="B36" s="19">
        <f>B34*B35</f>
        <v>6.75</v>
      </c>
      <c r="C36" s="8" t="s">
        <v>28</v>
      </c>
      <c r="D36" s="19">
        <f>D34*D35</f>
        <v>0</v>
      </c>
      <c r="E36" s="8" t="s">
        <v>28</v>
      </c>
      <c r="F36" s="19">
        <f>F34*F35</f>
        <v>0</v>
      </c>
    </row>
    <row r="37" ht="15.75" customHeight="1">
      <c r="A37" s="5" t="s">
        <v>30</v>
      </c>
      <c r="B37" s="18">
        <v>16.0</v>
      </c>
      <c r="C37" s="5" t="s">
        <v>30</v>
      </c>
      <c r="D37" s="18"/>
      <c r="E37" s="5" t="s">
        <v>30</v>
      </c>
      <c r="F37" s="18"/>
    </row>
    <row r="38" ht="15.75" customHeight="1">
      <c r="A38" s="8" t="s">
        <v>41</v>
      </c>
      <c r="B38" s="20">
        <f>(B36*52) * (B37/12)</f>
        <v>468</v>
      </c>
      <c r="C38" s="8" t="s">
        <v>41</v>
      </c>
      <c r="D38" s="20">
        <f>(D36*52) * (D37/12)</f>
        <v>0</v>
      </c>
      <c r="E38" s="8" t="s">
        <v>41</v>
      </c>
      <c r="F38" s="20">
        <f>(F36*52) * (F37/12)</f>
        <v>0</v>
      </c>
    </row>
    <row r="39" ht="15.75" customHeight="1">
      <c r="A39" s="5"/>
      <c r="B39" s="18"/>
      <c r="C39" s="5"/>
      <c r="D39" s="18"/>
      <c r="E39" s="5"/>
      <c r="F39" s="18"/>
    </row>
    <row r="40" ht="15.75" customHeight="1">
      <c r="A40" s="8" t="s">
        <v>43</v>
      </c>
      <c r="B40" s="15"/>
      <c r="C40" s="8" t="s">
        <v>43</v>
      </c>
      <c r="D40" s="15"/>
      <c r="E40" s="8" t="s">
        <v>43</v>
      </c>
      <c r="F40" s="15"/>
    </row>
    <row r="41" ht="15.75" customHeight="1">
      <c r="A41" s="5" t="s">
        <v>24</v>
      </c>
      <c r="B41" s="16">
        <v>16.0</v>
      </c>
      <c r="C41" s="5" t="s">
        <v>24</v>
      </c>
      <c r="D41" s="16"/>
      <c r="E41" s="5" t="s">
        <v>24</v>
      </c>
      <c r="F41" s="16"/>
    </row>
    <row r="42" ht="15.75" customHeight="1">
      <c r="A42" s="8" t="s">
        <v>26</v>
      </c>
      <c r="B42" s="15">
        <v>0.4</v>
      </c>
      <c r="C42" s="8" t="s">
        <v>26</v>
      </c>
      <c r="D42" s="15"/>
      <c r="E42" s="8" t="s">
        <v>26</v>
      </c>
      <c r="F42" s="15"/>
    </row>
    <row r="43" ht="15.75" customHeight="1">
      <c r="A43" s="5" t="s">
        <v>28</v>
      </c>
      <c r="B43" s="16">
        <f>B41*B42</f>
        <v>6.4</v>
      </c>
      <c r="C43" s="5" t="s">
        <v>28</v>
      </c>
      <c r="D43" s="16">
        <f>D41*D42</f>
        <v>0</v>
      </c>
      <c r="E43" s="5" t="s">
        <v>28</v>
      </c>
      <c r="F43" s="16">
        <f>F41*F42</f>
        <v>0</v>
      </c>
    </row>
    <row r="44" ht="15.75" customHeight="1">
      <c r="A44" s="8" t="s">
        <v>30</v>
      </c>
      <c r="B44" s="15">
        <v>16.0</v>
      </c>
      <c r="C44" s="8" t="s">
        <v>30</v>
      </c>
      <c r="D44" s="15"/>
      <c r="E44" s="8" t="s">
        <v>30</v>
      </c>
      <c r="F44" s="15"/>
    </row>
    <row r="45" ht="15.75" customHeight="1">
      <c r="A45" s="5" t="s">
        <v>44</v>
      </c>
      <c r="B45" s="17">
        <f>(B43*52) * (B44/12)</f>
        <v>443.7333333</v>
      </c>
      <c r="C45" s="5" t="s">
        <v>44</v>
      </c>
      <c r="D45" s="17">
        <f>(D43*52) * (D44/12)</f>
        <v>0</v>
      </c>
      <c r="E45" s="5" t="s">
        <v>44</v>
      </c>
      <c r="F45" s="17">
        <f>(F43*52) * (F44/12)</f>
        <v>0</v>
      </c>
    </row>
    <row r="46" ht="15.75" customHeight="1">
      <c r="A46" s="8"/>
      <c r="B46" s="15"/>
      <c r="C46" s="8"/>
      <c r="D46" s="15"/>
      <c r="E46" s="8"/>
      <c r="F46" s="15"/>
    </row>
    <row r="47" ht="15.75" customHeight="1">
      <c r="A47" s="8" t="s">
        <v>45</v>
      </c>
      <c r="B47" s="12">
        <f>(B17+B24+B31+B38+B45)/5</f>
        <v>444.2533333</v>
      </c>
      <c r="C47" s="8" t="s">
        <v>45</v>
      </c>
      <c r="D47" s="12">
        <f>(D17+D24+D31+D38+D45)/5</f>
        <v>0</v>
      </c>
      <c r="E47" s="8" t="s">
        <v>45</v>
      </c>
      <c r="F47" s="12">
        <f>(F17+F24+F31+F38+F45)/5</f>
        <v>0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1:F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3.38"/>
    <col customWidth="1" min="2" max="2" width="18.13"/>
    <col customWidth="1" min="3" max="3" width="30.75"/>
    <col customWidth="1" min="4" max="4" width="18.38"/>
    <col customWidth="1" min="5" max="5" width="28.0"/>
    <col customWidth="1" min="6" max="6" width="18.88"/>
  </cols>
  <sheetData>
    <row r="1" ht="15.75" customHeight="1">
      <c r="A1" s="1" t="s">
        <v>55</v>
      </c>
      <c r="B1" s="2"/>
    </row>
    <row r="2" ht="15.75" customHeight="1">
      <c r="A2" s="4" t="s">
        <v>47</v>
      </c>
      <c r="B2" s="4"/>
      <c r="C2" s="4" t="s">
        <v>47</v>
      </c>
      <c r="D2" s="4"/>
      <c r="E2" s="4" t="s">
        <v>47</v>
      </c>
      <c r="F2" s="4"/>
    </row>
    <row r="3" ht="15.75" customHeight="1">
      <c r="A3" s="9" t="s">
        <v>50</v>
      </c>
      <c r="B3" s="6">
        <v>6.0</v>
      </c>
      <c r="C3" s="9" t="s">
        <v>50</v>
      </c>
      <c r="D3" s="6">
        <v>6.0</v>
      </c>
      <c r="E3" s="9" t="s">
        <v>50</v>
      </c>
      <c r="F3" s="6">
        <v>6.0</v>
      </c>
    </row>
    <row r="4" ht="15.75" customHeight="1">
      <c r="A4" s="8" t="s">
        <v>51</v>
      </c>
      <c r="B4" s="8">
        <v>892.0</v>
      </c>
      <c r="C4" s="8" t="s">
        <v>51</v>
      </c>
      <c r="D4" s="8">
        <v>892.0</v>
      </c>
      <c r="E4" s="8" t="s">
        <v>51</v>
      </c>
      <c r="F4" s="8">
        <v>892.0</v>
      </c>
    </row>
    <row r="5" ht="15.75" customHeight="1">
      <c r="A5" s="9" t="s">
        <v>56</v>
      </c>
      <c r="B5" s="9">
        <v>110.0</v>
      </c>
      <c r="C5" s="9" t="s">
        <v>56</v>
      </c>
      <c r="D5" s="9">
        <v>110.0</v>
      </c>
      <c r="E5" s="9" t="s">
        <v>56</v>
      </c>
      <c r="F5" s="9">
        <v>110.0</v>
      </c>
    </row>
    <row r="6" ht="15.75" customHeight="1">
      <c r="A6" s="8" t="s">
        <v>53</v>
      </c>
      <c r="B6" s="10">
        <f>(B5/B4)</f>
        <v>0.1233183857</v>
      </c>
      <c r="C6" s="8" t="s">
        <v>53</v>
      </c>
      <c r="D6" s="10">
        <f>(D5/D4)</f>
        <v>0.1233183857</v>
      </c>
      <c r="E6" s="8" t="s">
        <v>53</v>
      </c>
      <c r="F6" s="10">
        <f>(F5/F4)</f>
        <v>0.1233183857</v>
      </c>
    </row>
    <row r="7" ht="15.75" customHeight="1">
      <c r="A7" s="9" t="s">
        <v>57</v>
      </c>
      <c r="B7" s="6">
        <f>(B3*B4)/B5</f>
        <v>48.65454545</v>
      </c>
      <c r="C7" s="9" t="s">
        <v>57</v>
      </c>
      <c r="D7" s="6">
        <f>(D3*D4)/D5</f>
        <v>48.65454545</v>
      </c>
      <c r="E7" s="9" t="s">
        <v>57</v>
      </c>
      <c r="F7" s="6">
        <f>(F3*F4)/F5</f>
        <v>48.65454545</v>
      </c>
    </row>
    <row r="8" ht="15.75" customHeight="1">
      <c r="A8" s="8" t="s">
        <v>58</v>
      </c>
      <c r="B8" s="8">
        <v>30.0</v>
      </c>
      <c r="C8" s="8" t="s">
        <v>58</v>
      </c>
      <c r="D8" s="8">
        <v>30.0</v>
      </c>
      <c r="E8" s="8" t="s">
        <v>58</v>
      </c>
      <c r="F8" s="8">
        <v>30.0</v>
      </c>
    </row>
    <row r="9" ht="15.75" customHeight="1">
      <c r="A9" s="9" t="s">
        <v>59</v>
      </c>
      <c r="B9" s="11">
        <f>(B8/B5)</f>
        <v>0.2727272727</v>
      </c>
      <c r="C9" s="9" t="s">
        <v>59</v>
      </c>
      <c r="D9" s="11">
        <f>(D8/D5)</f>
        <v>0.2727272727</v>
      </c>
      <c r="E9" s="9" t="s">
        <v>59</v>
      </c>
      <c r="F9" s="11">
        <f>(F8/F5)</f>
        <v>0.2727272727</v>
      </c>
    </row>
    <row r="10" ht="15.75" customHeight="1">
      <c r="A10" s="8" t="s">
        <v>19</v>
      </c>
      <c r="B10" s="12">
        <f>(B7/B9)</f>
        <v>178.4</v>
      </c>
      <c r="C10" s="8" t="s">
        <v>19</v>
      </c>
      <c r="D10" s="12">
        <f>(D7/D9)</f>
        <v>178.4</v>
      </c>
      <c r="E10" s="8" t="s">
        <v>19</v>
      </c>
      <c r="F10" s="12">
        <f>(F7/F9)</f>
        <v>178.4</v>
      </c>
    </row>
    <row r="11" ht="15.75" customHeight="1">
      <c r="A11" s="13" t="s">
        <v>20</v>
      </c>
      <c r="G11" s="23" t="s">
        <v>60</v>
      </c>
    </row>
    <row r="12" ht="15.75" customHeight="1">
      <c r="A12" s="8" t="s">
        <v>22</v>
      </c>
      <c r="C12" s="8" t="s">
        <v>22</v>
      </c>
      <c r="E12" s="8" t="s">
        <v>22</v>
      </c>
    </row>
    <row r="13" ht="15.75" customHeight="1">
      <c r="A13" s="5" t="s">
        <v>61</v>
      </c>
      <c r="B13" s="16">
        <v>150.0</v>
      </c>
      <c r="C13" s="5" t="s">
        <v>61</v>
      </c>
      <c r="D13" s="16"/>
      <c r="E13" s="5" t="s">
        <v>61</v>
      </c>
      <c r="F13" s="16"/>
    </row>
    <row r="14" ht="15.75" customHeight="1">
      <c r="A14" s="8" t="s">
        <v>26</v>
      </c>
      <c r="B14" s="15">
        <v>0.25</v>
      </c>
      <c r="C14" s="8" t="s">
        <v>26</v>
      </c>
      <c r="D14" s="15"/>
      <c r="E14" s="8" t="s">
        <v>26</v>
      </c>
      <c r="F14" s="15"/>
    </row>
    <row r="15" ht="15.75" customHeight="1">
      <c r="A15" s="5" t="s">
        <v>28</v>
      </c>
      <c r="B15" s="16">
        <f>B13*B14</f>
        <v>37.5</v>
      </c>
      <c r="C15" s="5" t="s">
        <v>28</v>
      </c>
      <c r="D15" s="16">
        <f>D13*D14</f>
        <v>0</v>
      </c>
      <c r="E15" s="5" t="s">
        <v>28</v>
      </c>
      <c r="F15" s="16">
        <f>F13*F14</f>
        <v>0</v>
      </c>
    </row>
    <row r="16" ht="15.75" customHeight="1">
      <c r="A16" s="8" t="s">
        <v>62</v>
      </c>
      <c r="B16" s="15">
        <v>11.0</v>
      </c>
      <c r="C16" s="8" t="s">
        <v>62</v>
      </c>
      <c r="D16" s="15"/>
      <c r="E16" s="8" t="s">
        <v>62</v>
      </c>
      <c r="F16" s="15"/>
    </row>
    <row r="17" ht="15.75" customHeight="1">
      <c r="A17" s="5" t="s">
        <v>32</v>
      </c>
      <c r="B17" s="17">
        <f>(B15*52) * (B16/12)</f>
        <v>1787.5</v>
      </c>
      <c r="C17" s="5" t="s">
        <v>32</v>
      </c>
      <c r="D17" s="17">
        <f>(D15*52) * (D16/12)</f>
        <v>0</v>
      </c>
      <c r="E17" s="5" t="s">
        <v>32</v>
      </c>
      <c r="F17" s="17">
        <f>(F15*52) * (F16/12)</f>
        <v>0</v>
      </c>
    </row>
    <row r="18" ht="15.75" customHeight="1"/>
    <row r="19" ht="15.75" customHeight="1">
      <c r="A19" s="5" t="s">
        <v>34</v>
      </c>
      <c r="B19" s="18"/>
      <c r="C19" s="5" t="s">
        <v>34</v>
      </c>
      <c r="D19" s="18"/>
      <c r="E19" s="5" t="s">
        <v>34</v>
      </c>
      <c r="F19" s="18"/>
    </row>
    <row r="20" ht="15.75" customHeight="1">
      <c r="A20" s="8" t="s">
        <v>61</v>
      </c>
      <c r="B20" s="19">
        <v>150.0</v>
      </c>
      <c r="C20" s="8" t="s">
        <v>61</v>
      </c>
      <c r="D20" s="19"/>
      <c r="E20" s="8" t="s">
        <v>61</v>
      </c>
      <c r="F20" s="19"/>
    </row>
    <row r="21" ht="15.75" customHeight="1">
      <c r="A21" s="5" t="s">
        <v>26</v>
      </c>
      <c r="B21" s="18">
        <v>0.25</v>
      </c>
      <c r="C21" s="5" t="s">
        <v>26</v>
      </c>
      <c r="D21" s="18"/>
      <c r="E21" s="5" t="s">
        <v>26</v>
      </c>
      <c r="F21" s="18"/>
    </row>
    <row r="22" ht="15.75" customHeight="1">
      <c r="A22" s="8" t="s">
        <v>28</v>
      </c>
      <c r="B22" s="19">
        <f>B20*B21</f>
        <v>37.5</v>
      </c>
      <c r="C22" s="8" t="s">
        <v>28</v>
      </c>
      <c r="D22" s="19">
        <f>D20*D21</f>
        <v>0</v>
      </c>
      <c r="E22" s="8" t="s">
        <v>28</v>
      </c>
      <c r="F22" s="19">
        <f>F20*F21</f>
        <v>0</v>
      </c>
    </row>
    <row r="23" ht="15.75" customHeight="1">
      <c r="A23" s="8" t="s">
        <v>62</v>
      </c>
      <c r="B23" s="18">
        <v>18.0</v>
      </c>
      <c r="C23" s="8" t="s">
        <v>62</v>
      </c>
      <c r="D23" s="18"/>
      <c r="E23" s="8" t="s">
        <v>62</v>
      </c>
      <c r="F23" s="18"/>
    </row>
    <row r="24" ht="15.75" customHeight="1">
      <c r="A24" s="8" t="s">
        <v>35</v>
      </c>
      <c r="B24" s="20">
        <f>(B22*52) * (B23/12)</f>
        <v>2925</v>
      </c>
      <c r="C24" s="8" t="s">
        <v>35</v>
      </c>
      <c r="D24" s="20">
        <f>(D22*52) * (D23/12)</f>
        <v>0</v>
      </c>
      <c r="E24" s="8" t="s">
        <v>35</v>
      </c>
      <c r="F24" s="20">
        <f>(F22*52) * (F23/12)</f>
        <v>0</v>
      </c>
    </row>
    <row r="25" ht="15.75" customHeight="1">
      <c r="A25" s="18"/>
      <c r="B25" s="18"/>
      <c r="C25" s="18"/>
      <c r="D25" s="18"/>
      <c r="E25" s="18"/>
      <c r="F25" s="18"/>
    </row>
    <row r="26" ht="15.75" customHeight="1">
      <c r="A26" s="8" t="s">
        <v>37</v>
      </c>
      <c r="B26" s="15"/>
      <c r="C26" s="8" t="s">
        <v>37</v>
      </c>
      <c r="D26" s="15"/>
      <c r="E26" s="8" t="s">
        <v>37</v>
      </c>
      <c r="F26" s="15"/>
    </row>
    <row r="27" ht="15.75" customHeight="1">
      <c r="A27" s="5" t="s">
        <v>61</v>
      </c>
      <c r="B27" s="16">
        <v>150.0</v>
      </c>
      <c r="C27" s="5" t="s">
        <v>61</v>
      </c>
      <c r="D27" s="16"/>
      <c r="E27" s="5" t="s">
        <v>61</v>
      </c>
      <c r="F27" s="16"/>
    </row>
    <row r="28" ht="15.75" customHeight="1">
      <c r="A28" s="8" t="s">
        <v>26</v>
      </c>
      <c r="B28" s="15">
        <v>0.25</v>
      </c>
      <c r="C28" s="8" t="s">
        <v>26</v>
      </c>
      <c r="D28" s="15"/>
      <c r="E28" s="8" t="s">
        <v>26</v>
      </c>
      <c r="F28" s="15"/>
    </row>
    <row r="29" ht="15.75" customHeight="1">
      <c r="A29" s="5" t="s">
        <v>28</v>
      </c>
      <c r="B29" s="16">
        <f>B27*B28</f>
        <v>37.5</v>
      </c>
      <c r="C29" s="5" t="s">
        <v>28</v>
      </c>
      <c r="D29" s="16">
        <f>D27*D28</f>
        <v>0</v>
      </c>
      <c r="E29" s="5" t="s">
        <v>28</v>
      </c>
      <c r="F29" s="16">
        <f>F27*F28</f>
        <v>0</v>
      </c>
    </row>
    <row r="30" ht="15.75" customHeight="1">
      <c r="A30" s="8" t="s">
        <v>62</v>
      </c>
      <c r="B30" s="15">
        <v>4.0</v>
      </c>
      <c r="C30" s="8" t="s">
        <v>62</v>
      </c>
      <c r="D30" s="15"/>
      <c r="E30" s="8" t="s">
        <v>62</v>
      </c>
      <c r="F30" s="15"/>
    </row>
    <row r="31" ht="15.75" customHeight="1">
      <c r="A31" s="5" t="s">
        <v>38</v>
      </c>
      <c r="B31" s="17">
        <f>(B29*52) * (B30/12)</f>
        <v>650</v>
      </c>
      <c r="C31" s="5" t="s">
        <v>38</v>
      </c>
      <c r="D31" s="17">
        <f>(D29*52) * (D30/12)</f>
        <v>0</v>
      </c>
      <c r="E31" s="5" t="s">
        <v>38</v>
      </c>
      <c r="F31" s="17">
        <f>(F29*52) * (F30/12)</f>
        <v>0</v>
      </c>
    </row>
    <row r="32" ht="15.75" customHeight="1">
      <c r="A32" s="8"/>
      <c r="B32" s="15"/>
      <c r="C32" s="8"/>
      <c r="D32" s="15"/>
      <c r="E32" s="8"/>
      <c r="F32" s="15"/>
    </row>
    <row r="33" ht="15.75" customHeight="1">
      <c r="A33" s="5" t="s">
        <v>40</v>
      </c>
      <c r="B33" s="18"/>
      <c r="C33" s="5" t="s">
        <v>40</v>
      </c>
      <c r="D33" s="18"/>
      <c r="E33" s="5" t="s">
        <v>40</v>
      </c>
      <c r="F33" s="18"/>
    </row>
    <row r="34" ht="15.75" customHeight="1">
      <c r="A34" s="8" t="s">
        <v>61</v>
      </c>
      <c r="B34" s="19">
        <v>150.0</v>
      </c>
      <c r="C34" s="8" t="s">
        <v>61</v>
      </c>
      <c r="D34" s="19"/>
      <c r="E34" s="8" t="s">
        <v>61</v>
      </c>
      <c r="F34" s="19"/>
    </row>
    <row r="35" ht="15.75" customHeight="1">
      <c r="A35" s="5" t="s">
        <v>26</v>
      </c>
      <c r="B35" s="18">
        <v>0.25</v>
      </c>
      <c r="C35" s="5" t="s">
        <v>26</v>
      </c>
      <c r="D35" s="18"/>
      <c r="E35" s="5" t="s">
        <v>26</v>
      </c>
      <c r="F35" s="18"/>
    </row>
    <row r="36" ht="15.75" customHeight="1">
      <c r="A36" s="8" t="s">
        <v>28</v>
      </c>
      <c r="B36" s="19">
        <f>B34*B35</f>
        <v>37.5</v>
      </c>
      <c r="C36" s="8" t="s">
        <v>28</v>
      </c>
      <c r="D36" s="19">
        <f>D34*D35</f>
        <v>0</v>
      </c>
      <c r="E36" s="8" t="s">
        <v>28</v>
      </c>
      <c r="F36" s="19">
        <f>F34*F35</f>
        <v>0</v>
      </c>
    </row>
    <row r="37" ht="15.75" customHeight="1">
      <c r="A37" s="8" t="s">
        <v>62</v>
      </c>
      <c r="B37" s="18">
        <v>12.0</v>
      </c>
      <c r="C37" s="8" t="s">
        <v>62</v>
      </c>
      <c r="D37" s="18"/>
      <c r="E37" s="8" t="s">
        <v>62</v>
      </c>
      <c r="F37" s="18"/>
    </row>
    <row r="38" ht="15.75" customHeight="1">
      <c r="A38" s="8" t="s">
        <v>41</v>
      </c>
      <c r="B38" s="20">
        <f>(B36*52) * (B37/12)</f>
        <v>1950</v>
      </c>
      <c r="C38" s="8" t="s">
        <v>41</v>
      </c>
      <c r="D38" s="20">
        <f>(D36*52) * (D37/12)</f>
        <v>0</v>
      </c>
      <c r="E38" s="8" t="s">
        <v>41</v>
      </c>
      <c r="F38" s="20">
        <f>(F36*52) * (F37/12)</f>
        <v>0</v>
      </c>
    </row>
    <row r="39" ht="15.75" customHeight="1">
      <c r="A39" s="5"/>
      <c r="B39" s="18"/>
      <c r="C39" s="5"/>
      <c r="D39" s="18"/>
      <c r="E39" s="5"/>
      <c r="F39" s="18"/>
    </row>
    <row r="40" ht="15.75" customHeight="1">
      <c r="A40" s="8" t="s">
        <v>43</v>
      </c>
      <c r="B40" s="15"/>
      <c r="C40" s="8" t="s">
        <v>43</v>
      </c>
      <c r="D40" s="15"/>
      <c r="E40" s="8" t="s">
        <v>43</v>
      </c>
      <c r="F40" s="15"/>
    </row>
    <row r="41" ht="15.75" customHeight="1">
      <c r="A41" s="5" t="s">
        <v>61</v>
      </c>
      <c r="B41" s="16">
        <v>150.0</v>
      </c>
      <c r="C41" s="5" t="s">
        <v>61</v>
      </c>
      <c r="D41" s="16"/>
      <c r="E41" s="5" t="s">
        <v>61</v>
      </c>
      <c r="F41" s="16"/>
    </row>
    <row r="42" ht="15.75" customHeight="1">
      <c r="A42" s="8" t="s">
        <v>26</v>
      </c>
      <c r="B42" s="15">
        <v>0.25</v>
      </c>
      <c r="C42" s="8" t="s">
        <v>26</v>
      </c>
      <c r="D42" s="15"/>
      <c r="E42" s="8" t="s">
        <v>26</v>
      </c>
      <c r="F42" s="15"/>
    </row>
    <row r="43" ht="15.75" customHeight="1">
      <c r="A43" s="5" t="s">
        <v>28</v>
      </c>
      <c r="B43" s="16">
        <f>B41*B42</f>
        <v>37.5</v>
      </c>
      <c r="C43" s="5" t="s">
        <v>28</v>
      </c>
      <c r="D43" s="16">
        <f>D41*D42</f>
        <v>0</v>
      </c>
      <c r="E43" s="5" t="s">
        <v>28</v>
      </c>
      <c r="F43" s="16">
        <f>F41*F42</f>
        <v>0</v>
      </c>
    </row>
    <row r="44" ht="15.75" customHeight="1">
      <c r="A44" s="8" t="s">
        <v>62</v>
      </c>
      <c r="B44" s="15">
        <v>14.0</v>
      </c>
      <c r="C44" s="8" t="s">
        <v>62</v>
      </c>
      <c r="D44" s="15"/>
      <c r="E44" s="8" t="s">
        <v>62</v>
      </c>
      <c r="F44" s="15"/>
    </row>
    <row r="45" ht="15.75" customHeight="1">
      <c r="A45" s="5" t="s">
        <v>44</v>
      </c>
      <c r="B45" s="17">
        <f>(B43*52) * (B44/12)</f>
        <v>2275</v>
      </c>
      <c r="C45" s="5" t="s">
        <v>44</v>
      </c>
      <c r="D45" s="17">
        <f>(D43*52) * (D44/12)</f>
        <v>0</v>
      </c>
      <c r="E45" s="5" t="s">
        <v>44</v>
      </c>
      <c r="F45" s="17">
        <f>(F43*52) * (F44/12)</f>
        <v>0</v>
      </c>
    </row>
    <row r="46" ht="15.75" customHeight="1">
      <c r="A46" s="8"/>
      <c r="B46" s="15"/>
      <c r="C46" s="8"/>
      <c r="D46" s="15"/>
      <c r="E46" s="8"/>
      <c r="F46" s="15"/>
    </row>
    <row r="47" ht="15.75" customHeight="1">
      <c r="A47" s="8" t="s">
        <v>45</v>
      </c>
      <c r="B47" s="12">
        <f>(B17+B24+B31+B38+B45)/5</f>
        <v>1917.5</v>
      </c>
      <c r="C47" s="8" t="s">
        <v>45</v>
      </c>
      <c r="D47" s="12">
        <f>(D17+D24+D31+D38+D45)/5</f>
        <v>0</v>
      </c>
      <c r="E47" s="8" t="s">
        <v>45</v>
      </c>
      <c r="F47" s="12">
        <f>(F17+F24+F31+F38+F45)/5</f>
        <v>0</v>
      </c>
    </row>
    <row r="48" ht="15.75" customHeight="1">
      <c r="A48" s="8" t="s">
        <v>30</v>
      </c>
      <c r="B48" s="15">
        <f>(B16+B23+B30+B37+B44)/5</f>
        <v>11.8</v>
      </c>
      <c r="C48" s="8" t="s">
        <v>30</v>
      </c>
      <c r="D48" s="15">
        <f>(D16+D23+D30+D37+D44)/5</f>
        <v>0</v>
      </c>
      <c r="E48" s="8" t="s">
        <v>30</v>
      </c>
      <c r="F48" s="15">
        <f>(F16+F23+F30+F37+F44)/5</f>
        <v>0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1:F11"/>
  </mergeCells>
  <drawing r:id="rId1"/>
</worksheet>
</file>