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OM" sheetId="1" r:id="rId4"/>
    <sheet state="visible" name="План Виробництва" sheetId="2" r:id="rId5"/>
  </sheets>
  <definedNames/>
  <calcPr/>
</workbook>
</file>

<file path=xl/sharedStrings.xml><?xml version="1.0" encoding="utf-8"?>
<sst xmlns="http://schemas.openxmlformats.org/spreadsheetml/2006/main" count="93" uniqueCount="86">
  <si>
    <t>Загальна ➡️</t>
  </si>
  <si>
    <t>Назва компоненту</t>
  </si>
  <si>
    <t>SKU номер (Stock Keeping Unit)</t>
  </si>
  <si>
    <t xml:space="preserve">Кількість </t>
  </si>
  <si>
    <t>Вартість</t>
  </si>
  <si>
    <t>Собівартість</t>
  </si>
  <si>
    <t>Кількість  на складі</t>
  </si>
  <si>
    <t>Статус</t>
  </si>
  <si>
    <t>Виробник</t>
  </si>
  <si>
    <t>Дата Доставки</t>
  </si>
  <si>
    <t>Посилання на сторінку опису</t>
  </si>
  <si>
    <t>Мікроконтролер</t>
  </si>
  <si>
    <t>На складі</t>
  </si>
  <si>
    <t>Резистори (різного опору)</t>
  </si>
  <si>
    <t>Доставка</t>
  </si>
  <si>
    <t>nanitrobot.com</t>
  </si>
  <si>
    <t>Конденсатори (електролітичні, керамічні)</t>
  </si>
  <si>
    <t>Замовити</t>
  </si>
  <si>
    <t>Діоди (зокрема, світлодіоди)</t>
  </si>
  <si>
    <t>Транзистори (NPN, PNP, MOSFET)</t>
  </si>
  <si>
    <t>Реле</t>
  </si>
  <si>
    <t>Мікросхеми (IC)</t>
  </si>
  <si>
    <t>Драйвер двигуна</t>
  </si>
  <si>
    <t>Програмований логічний контролер (PLC)</t>
  </si>
  <si>
    <t>АЦП (аналогово-цифровий перетворювач)</t>
  </si>
  <si>
    <t>Тактовий генератор (Crystal Oscillator)</t>
  </si>
  <si>
    <t>Модулі Bluetooth (наприклад, HC-05)</t>
  </si>
  <si>
    <t>Wi-Fi модулі (ESP8266, ESP32)</t>
  </si>
  <si>
    <t>NRF24L01 (радіомодуль)</t>
  </si>
  <si>
    <t>GPS модуль</t>
  </si>
  <si>
    <t>LCD екран (16x2 або OLED)</t>
  </si>
  <si>
    <t>RGB LED</t>
  </si>
  <si>
    <t>Тензодатчик</t>
  </si>
  <si>
    <t>Потенціометр</t>
  </si>
  <si>
    <t>П'єзоелемент (бузер)</t>
  </si>
  <si>
    <t>Звуковий сенсор</t>
  </si>
  <si>
    <t>Датчик температури (DHT11, DS18B20)</t>
  </si>
  <si>
    <t>Датчик відстані (HC-SR04)</t>
  </si>
  <si>
    <t>Лінійний датчик (оптичний)</t>
  </si>
  <si>
    <t>Датчик руху (PIR)</t>
  </si>
  <si>
    <t>Інфрачервоний модуль</t>
  </si>
  <si>
    <t>Газовий сенсор (MQ-2, MQ-7)</t>
  </si>
  <si>
    <t>Камера (наприклад, для машинного зору)</t>
  </si>
  <si>
    <t>Серводвигуни</t>
  </si>
  <si>
    <t>Крокові двигуни</t>
  </si>
  <si>
    <t>DC двигуни</t>
  </si>
  <si>
    <t>Шестерні</t>
  </si>
  <si>
    <t>Ремені передачі</t>
  </si>
  <si>
    <t>Колеса</t>
  </si>
  <si>
    <t>Підшипники</t>
  </si>
  <si>
    <t>Осі</t>
  </si>
  <si>
    <t>Акумуляторна батарея (Li-ion, Li-Po)</t>
  </si>
  <si>
    <t>Сонячна панель</t>
  </si>
  <si>
    <t>Зарядний модуль (TP4056)</t>
  </si>
  <si>
    <t>Перемикач живлення</t>
  </si>
  <si>
    <t>Блок живлення (AC/DC адаптер)</t>
  </si>
  <si>
    <t>Плати друкованої схеми (PCB)</t>
  </si>
  <si>
    <t>Роз'єми (JST, Dupont, XT60)</t>
  </si>
  <si>
    <t>Шлейфи і кабелі</t>
  </si>
  <si>
    <t>Назва продукту</t>
  </si>
  <si>
    <t>Тип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</si>
  <si>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</si>
  <si>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</si>
  <si>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</si>
  <si>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</si>
  <si>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</si>
  <si>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</si>
  <si>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</si>
  <si>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</si>
  <si>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</si>
  <si>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</si>
  <si>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</si>
  <si>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</si>
  <si>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Стовпець 16</t>
  </si>
  <si>
    <t>Продукт №1</t>
  </si>
  <si>
    <t>Набір</t>
  </si>
  <si>
    <t>Продукт №2</t>
  </si>
  <si>
    <t>Підписка</t>
  </si>
  <si>
    <t>Продукт №3</t>
  </si>
  <si>
    <t>Продукт №4</t>
  </si>
  <si>
    <t>Продукт №5</t>
  </si>
  <si>
    <t>Продукт №6</t>
  </si>
  <si>
    <t>Продукт №7</t>
  </si>
  <si>
    <t>Продукт №1 + №2</t>
  </si>
  <si>
    <t>Бандл</t>
  </si>
  <si>
    <t>Всього в грн.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</si>
</sst>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.MM.yyyy"/>
  </numFmts>
  <fonts count="10">
    <font>
      <sz val="10.0"/>
      <color rgb="FF000000"/>
      <name val="Arial"/>
      <scheme val="minor"/>
    </font>
    <font>
      <color theme="1"/>
      <name val="Arial"/>
      <scheme val="minor"/>
    </font>
    <font>
      <color rgb="FFFFFFFF"/>
      <name val="Roboto"/>
    </font>
    <font>
      <b/>
      <sz val="12.0"/>
      <color rgb="FF000000"/>
      <name val="Roboto"/>
    </font>
    <font>
      <b/>
      <sz val="12.0"/>
      <color theme="1"/>
      <name val="Arial"/>
      <scheme val="minor"/>
    </font>
    <font>
      <color theme="1"/>
      <name val="Arial"/>
    </font>
    <font>
      <u/>
      <color rgb="FF434343"/>
      <name val="Roboto"/>
    </font>
    <font>
      <b/>
      <sz val="12.0"/>
      <color theme="1"/>
      <name val="Arial"/>
    </font>
    <font>
      <b/>
      <color theme="1"/>
      <name val="Arial"/>
    </font>
    <font>
      <color rgb="FF45818E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6AA84F"/>
        <bgColor rgb="FF6AA84F"/>
      </patternFill>
    </fill>
    <fill>
      <patternFill patternType="solid">
        <fgColor rgb="FFF8F9FA"/>
        <bgColor rgb="FFF8F9FA"/>
      </patternFill>
    </fill>
  </fills>
  <borders count="24">
    <border/>
    <border>
      <left style="thin">
        <color rgb="FF442F65"/>
      </left>
      <right style="thin">
        <color rgb="FF6AA84F"/>
      </right>
      <top style="thin">
        <color rgb="FF442F65"/>
      </top>
      <bottom style="thin">
        <color rgb="FF442F65"/>
      </bottom>
    </border>
    <border>
      <left style="thin">
        <color rgb="FF5B3F86"/>
      </left>
      <right style="thin">
        <color rgb="FF5B3F86"/>
      </right>
      <top style="thin">
        <color rgb="FF442F65"/>
      </top>
      <bottom style="thin">
        <color rgb="FF442F65"/>
      </bottom>
    </border>
    <border>
      <left style="thin">
        <color rgb="FF6AA84F"/>
      </left>
      <right style="thin">
        <color rgb="FF6AA84F"/>
      </right>
      <top style="thin">
        <color rgb="FF442F65"/>
      </top>
      <bottom style="thin">
        <color rgb="FF442F65"/>
      </bottom>
    </border>
    <border>
      <left style="thin">
        <color rgb="FF6AA84F"/>
      </left>
      <right style="thin">
        <color rgb="FF442F65"/>
      </right>
      <top style="thin">
        <color rgb="FF442F65"/>
      </top>
      <bottom style="thin">
        <color rgb="FF442F65"/>
      </bottom>
    </border>
    <border>
      <left style="thin">
        <color rgb="FF442F65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442F65"/>
      </right>
      <top style="thin">
        <color rgb="FFFFFFFF"/>
      </top>
      <bottom style="thin">
        <color rgb="FFFFFFFF"/>
      </bottom>
    </border>
    <border>
      <left style="thin">
        <color rgb="FF442F65"/>
      </left>
      <right style="thin">
        <color rgb="FFF8F9FA"/>
      </right>
      <top style="thin">
        <color rgb="FFF8F9FA"/>
      </top>
      <bottom style="thin">
        <color rgb="FFF8F9FA"/>
      </bottom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</border>
    <border>
      <left style="thin">
        <color rgb="FFF8F9FA"/>
      </left>
      <right style="thin">
        <color rgb="FF442F65"/>
      </right>
      <top style="thin">
        <color rgb="FFF8F9FA"/>
      </top>
      <bottom style="thin">
        <color rgb="FFF8F9FA"/>
      </bottom>
    </border>
    <border>
      <left style="thin">
        <color rgb="FF442F65"/>
      </left>
      <right style="thin">
        <color rgb="FFF8F9FA"/>
      </right>
      <top style="thin">
        <color rgb="FFF8F9FA"/>
      </top>
      <bottom style="thin">
        <color rgb="FF442F65"/>
      </bottom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442F65"/>
      </bottom>
    </border>
    <border>
      <left style="thin">
        <color rgb="FFF8F9FA"/>
      </left>
      <right style="thin">
        <color rgb="FF442F65"/>
      </right>
      <top style="thin">
        <color rgb="FFF8F9FA"/>
      </top>
      <bottom style="thin">
        <color rgb="FF442F65"/>
      </bottom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</border>
    <border>
      <left style="thin">
        <color rgb="FF284E3F"/>
      </left>
      <right style="thin">
        <color rgb="FFF8F9FA"/>
      </right>
      <top style="thin">
        <color rgb="FFF8F9FA"/>
      </top>
      <bottom style="thin">
        <color rgb="FFF8F9FA"/>
      </bottom>
    </border>
    <border>
      <left style="thin">
        <color rgb="FFF8F9FA"/>
      </left>
      <right style="thin">
        <color rgb="FF284E3F"/>
      </right>
      <top style="thin">
        <color rgb="FFF8F9FA"/>
      </top>
      <bottom style="thin">
        <color rgb="FFF8F9FA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284E3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284E3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284E3F"/>
      </bottom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 shrinkToFit="0" wrapText="1"/>
    </xf>
    <xf borderId="0" fillId="2" fontId="2" numFmtId="0" xfId="0" applyAlignment="1" applyFont="1">
      <alignment horizontal="center" readingOrder="0" shrinkToFit="0" wrapText="1"/>
    </xf>
    <xf borderId="0" fillId="2" fontId="3" numFmtId="49" xfId="0" applyAlignment="1" applyFont="1" applyNumberFormat="1">
      <alignment horizontal="center" readingOrder="0" shrinkToFit="0" wrapText="1"/>
    </xf>
    <xf borderId="0" fillId="2" fontId="4" numFmtId="0" xfId="0" applyAlignment="1" applyFont="1">
      <alignment horizontal="center" readingOrder="0" shrinkToFit="0" wrapText="1"/>
    </xf>
    <xf borderId="0" fillId="2" fontId="1" numFmtId="0" xfId="0" applyAlignment="1" applyFont="1">
      <alignment horizontal="center" readingOrder="0" shrinkToFit="0" wrapText="1"/>
    </xf>
    <xf borderId="0" fillId="2" fontId="1" numFmtId="0" xfId="0" applyFont="1"/>
    <xf borderId="1" fillId="3" fontId="1" numFmtId="0" xfId="0" applyAlignment="1" applyBorder="1" applyFill="1" applyFont="1">
      <alignment horizontal="left" readingOrder="0" shrinkToFit="0" vertical="center" wrapText="1"/>
    </xf>
    <xf borderId="2" fillId="3" fontId="2" numFmtId="0" xfId="0" applyAlignment="1" applyBorder="1" applyFont="1">
      <alignment horizontal="center" readingOrder="0" shrinkToFit="0" vertical="center" wrapText="1"/>
    </xf>
    <xf borderId="3" fillId="3" fontId="1" numFmtId="0" xfId="0" applyAlignment="1" applyBorder="1" applyFont="1">
      <alignment horizontal="center" readingOrder="0" shrinkToFit="0" vertical="center" wrapText="1"/>
    </xf>
    <xf borderId="3" fillId="3" fontId="1" numFmtId="0" xfId="0" applyAlignment="1" applyBorder="1" applyFont="1">
      <alignment horizontal="left" readingOrder="0" shrinkToFit="0" vertical="center" wrapText="1"/>
    </xf>
    <xf borderId="4" fillId="3" fontId="1" numFmtId="0" xfId="0" applyAlignment="1" applyBorder="1" applyFont="1">
      <alignment horizontal="left" readingOrder="0" shrinkToFit="0" vertical="center" wrapText="1"/>
    </xf>
    <xf borderId="5" fillId="0" fontId="1" numFmtId="49" xfId="0" applyAlignment="1" applyBorder="1" applyFont="1" applyNumberFormat="1">
      <alignment readingOrder="0" shrinkToFit="0" vertical="center" wrapText="0"/>
    </xf>
    <xf borderId="6" fillId="2" fontId="5" numFmtId="0" xfId="0" applyAlignment="1" applyBorder="1" applyFont="1">
      <alignment horizontal="center" readingOrder="0" shrinkToFit="0" vertical="center" wrapText="0"/>
    </xf>
    <xf borderId="6" fillId="2" fontId="5" numFmtId="0" xfId="0" applyAlignment="1" applyBorder="1" applyFont="1">
      <alignment horizontal="center" readingOrder="0" shrinkToFit="0" vertical="center" wrapText="0"/>
    </xf>
    <xf borderId="6" fillId="0" fontId="1" numFmtId="0" xfId="0" applyAlignment="1" applyBorder="1" applyFont="1">
      <alignment horizontal="center" shrinkToFit="0" vertical="center" wrapText="0"/>
    </xf>
    <xf borderId="6" fillId="0" fontId="1" numFmtId="0" xfId="0" applyAlignment="1" applyBorder="1" applyFont="1">
      <alignment readingOrder="0" shrinkToFit="0" vertical="center" wrapText="0"/>
    </xf>
    <xf borderId="6" fillId="0" fontId="1" numFmtId="49" xfId="0" applyAlignment="1" applyBorder="1" applyFont="1" applyNumberFormat="1">
      <alignment shrinkToFit="0" vertical="center" wrapText="0"/>
    </xf>
    <xf borderId="6" fillId="0" fontId="1" numFmtId="164" xfId="0" applyAlignment="1" applyBorder="1" applyFont="1" applyNumberFormat="1">
      <alignment shrinkToFit="0" vertical="center" wrapText="0"/>
    </xf>
    <xf borderId="7" fillId="0" fontId="1" numFmtId="49" xfId="0" applyAlignment="1" applyBorder="1" applyFont="1" applyNumberFormat="1">
      <alignment shrinkToFit="0" vertical="center" wrapText="0"/>
    </xf>
    <xf borderId="8" fillId="0" fontId="1" numFmtId="49" xfId="0" applyAlignment="1" applyBorder="1" applyFont="1" applyNumberFormat="1">
      <alignment readingOrder="0" shrinkToFit="0" vertical="center" wrapText="0"/>
    </xf>
    <xf borderId="9" fillId="0" fontId="1" numFmtId="0" xfId="0" applyAlignment="1" applyBorder="1" applyFont="1">
      <alignment horizontal="center" shrinkToFit="0" vertical="center" wrapText="0"/>
    </xf>
    <xf borderId="9" fillId="0" fontId="1" numFmtId="0" xfId="0" applyAlignment="1" applyBorder="1" applyFont="1">
      <alignment readingOrder="0" shrinkToFit="0" vertical="center" wrapText="0"/>
    </xf>
    <xf borderId="9" fillId="0" fontId="1" numFmtId="0" xfId="0" applyAlignment="1" applyBorder="1" applyFont="1">
      <alignment readingOrder="0" shrinkToFit="0" vertical="center" wrapText="0"/>
    </xf>
    <xf borderId="9" fillId="0" fontId="1" numFmtId="164" xfId="0" applyAlignment="1" applyBorder="1" applyFont="1" applyNumberFormat="1">
      <alignment readingOrder="0" shrinkToFit="0" vertical="center" wrapText="0"/>
    </xf>
    <xf borderId="10" fillId="0" fontId="6" numFmtId="49" xfId="0" applyAlignment="1" applyBorder="1" applyFont="1" applyNumberFormat="1">
      <alignment readingOrder="0" shrinkToFit="0" vertical="center" wrapText="0"/>
    </xf>
    <xf borderId="9" fillId="0" fontId="1" numFmtId="49" xfId="0" applyAlignment="1" applyBorder="1" applyFont="1" applyNumberFormat="1">
      <alignment shrinkToFit="0" vertical="center" wrapText="0"/>
    </xf>
    <xf borderId="9" fillId="0" fontId="1" numFmtId="164" xfId="0" applyAlignment="1" applyBorder="1" applyFont="1" applyNumberFormat="1">
      <alignment shrinkToFit="0" vertical="center" wrapText="0"/>
    </xf>
    <xf borderId="10" fillId="0" fontId="1" numFmtId="49" xfId="0" applyAlignment="1" applyBorder="1" applyFont="1" applyNumberFormat="1">
      <alignment shrinkToFit="0" vertical="center" wrapText="0"/>
    </xf>
    <xf borderId="6" fillId="2" fontId="5" numFmtId="0" xfId="0" applyAlignment="1" applyBorder="1" applyFont="1">
      <alignment horizontal="center" shrinkToFit="0" vertical="center" wrapText="0"/>
    </xf>
    <xf borderId="6" fillId="2" fontId="7" numFmtId="0" xfId="0" applyAlignment="1" applyBorder="1" applyFont="1">
      <alignment horizontal="center" readingOrder="0" shrinkToFit="0" vertical="center" wrapText="0"/>
    </xf>
    <xf borderId="6" fillId="0" fontId="1" numFmtId="0" xfId="0" applyAlignment="1" applyBorder="1" applyFont="1">
      <alignment horizontal="center" readingOrder="0" shrinkToFit="0" vertical="center" wrapText="0"/>
    </xf>
    <xf borderId="6" fillId="0" fontId="1" numFmtId="0" xfId="0" applyAlignment="1" applyBorder="1" applyFont="1">
      <alignment shrinkToFit="0" vertical="center" wrapText="0"/>
    </xf>
    <xf borderId="9" fillId="4" fontId="5" numFmtId="0" xfId="0" applyAlignment="1" applyBorder="1" applyFill="1" applyFont="1">
      <alignment horizontal="center" shrinkToFit="0" vertical="center" wrapText="0"/>
    </xf>
    <xf borderId="9" fillId="4" fontId="5" numFmtId="0" xfId="0" applyAlignment="1" applyBorder="1" applyFont="1">
      <alignment horizontal="center" readingOrder="0" shrinkToFit="0" vertical="center" wrapText="0"/>
    </xf>
    <xf borderId="9" fillId="0" fontId="1" numFmtId="0" xfId="0" applyAlignment="1" applyBorder="1" applyFont="1">
      <alignment horizontal="center" readingOrder="0" shrinkToFit="0" vertical="center" wrapText="0"/>
    </xf>
    <xf borderId="9" fillId="0" fontId="1" numFmtId="0" xfId="0" applyAlignment="1" applyBorder="1" applyFont="1">
      <alignment shrinkToFit="0" vertical="center" wrapText="0"/>
    </xf>
    <xf borderId="6" fillId="2" fontId="5" numFmtId="0" xfId="0" applyAlignment="1" applyBorder="1" applyFont="1">
      <alignment horizontal="center" shrinkToFit="0" vertical="center" wrapText="0"/>
    </xf>
    <xf borderId="9" fillId="4" fontId="5" numFmtId="0" xfId="0" applyAlignment="1" applyBorder="1" applyFont="1">
      <alignment horizontal="center" shrinkToFit="0" vertical="center" wrapText="0"/>
    </xf>
    <xf borderId="11" fillId="0" fontId="1" numFmtId="49" xfId="0" applyAlignment="1" applyBorder="1" applyFont="1" applyNumberFormat="1">
      <alignment readingOrder="0" shrinkToFit="0" vertical="center" wrapText="0"/>
    </xf>
    <xf borderId="12" fillId="4" fontId="5" numFmtId="0" xfId="0" applyAlignment="1" applyBorder="1" applyFont="1">
      <alignment horizontal="center" shrinkToFit="0" vertical="center" wrapText="0"/>
    </xf>
    <xf borderId="12" fillId="4" fontId="5" numFmtId="0" xfId="0" applyAlignment="1" applyBorder="1" applyFont="1">
      <alignment horizontal="center" shrinkToFit="0" vertical="center" wrapText="0"/>
    </xf>
    <xf borderId="12" fillId="0" fontId="1" numFmtId="0" xfId="0" applyAlignment="1" applyBorder="1" applyFont="1">
      <alignment horizontal="center" readingOrder="0" shrinkToFit="0" vertical="center" wrapText="0"/>
    </xf>
    <xf borderId="12" fillId="0" fontId="1" numFmtId="0" xfId="0" applyAlignment="1" applyBorder="1" applyFont="1">
      <alignment shrinkToFit="0" vertical="center" wrapText="0"/>
    </xf>
    <xf borderId="12" fillId="0" fontId="1" numFmtId="49" xfId="0" applyAlignment="1" applyBorder="1" applyFont="1" applyNumberFormat="1">
      <alignment shrinkToFit="0" vertical="center" wrapText="0"/>
    </xf>
    <xf borderId="12" fillId="0" fontId="1" numFmtId="164" xfId="0" applyAlignment="1" applyBorder="1" applyFont="1" applyNumberFormat="1">
      <alignment shrinkToFit="0" vertical="center" wrapText="0"/>
    </xf>
    <xf borderId="13" fillId="0" fontId="1" numFmtId="49" xfId="0" applyAlignment="1" applyBorder="1" applyFont="1" applyNumberFormat="1">
      <alignment shrinkToFit="0" vertical="center" wrapText="0"/>
    </xf>
    <xf borderId="0" fillId="0" fontId="5" numFmtId="0" xfId="0" applyAlignment="1" applyFont="1">
      <alignment vertical="bottom"/>
    </xf>
    <xf borderId="14" fillId="0" fontId="8" numFmtId="0" xfId="0" applyAlignment="1" applyBorder="1" applyFont="1">
      <alignment horizontal="left" readingOrder="0" shrinkToFit="0" vertical="bottom" wrapText="0"/>
    </xf>
    <xf borderId="15" fillId="0" fontId="8" numFmtId="0" xfId="0" applyAlignment="1" applyBorder="1" applyFont="1">
      <alignment horizontal="center" readingOrder="0" shrinkToFit="0" vertical="bottom" wrapText="0"/>
    </xf>
    <xf borderId="15" fillId="0" fontId="8" numFmtId="0" xfId="0" applyAlignment="1" applyBorder="1" applyFont="1">
      <alignment horizontal="left" readingOrder="0" shrinkToFit="0" vertical="bottom" wrapText="0"/>
    </xf>
    <xf borderId="16" fillId="0" fontId="8" numFmtId="0" xfId="0" applyAlignment="1" applyBorder="1" applyFont="1">
      <alignment horizontal="left" readingOrder="0" shrinkToFit="0" vertical="bottom" wrapText="0"/>
    </xf>
    <xf borderId="17" fillId="0" fontId="9" numFmtId="0" xfId="0" applyAlignment="1" applyBorder="1" applyFont="1">
      <alignment shrinkToFit="0" vertical="bottom" wrapText="0"/>
    </xf>
    <xf borderId="6" fillId="0" fontId="5" numFmtId="0" xfId="0" applyAlignment="1" applyBorder="1" applyFont="1">
      <alignment shrinkToFit="0" vertical="bottom" wrapText="0"/>
    </xf>
    <xf borderId="6" fillId="0" fontId="5" numFmtId="0" xfId="0" applyAlignment="1" applyBorder="1" applyFont="1">
      <alignment horizontal="right" shrinkToFit="0" vertical="bottom" wrapText="0"/>
    </xf>
    <xf borderId="6" fillId="0" fontId="5" numFmtId="3" xfId="0" applyAlignment="1" applyBorder="1" applyFont="1" applyNumberFormat="1">
      <alignment horizontal="right" shrinkToFit="0" vertical="bottom" wrapText="0"/>
    </xf>
    <xf borderId="18" fillId="0" fontId="5" numFmtId="3" xfId="0" applyAlignment="1" applyBorder="1" applyFont="1" applyNumberFormat="1">
      <alignment horizontal="right" shrinkToFit="0" vertical="bottom" wrapText="0"/>
    </xf>
    <xf borderId="19" fillId="0" fontId="9" numFmtId="0" xfId="0" applyAlignment="1" applyBorder="1" applyFont="1">
      <alignment shrinkToFit="0" vertical="bottom" wrapText="0"/>
    </xf>
    <xf borderId="9" fillId="0" fontId="5" numFmtId="0" xfId="0" applyAlignment="1" applyBorder="1" applyFont="1">
      <alignment shrinkToFit="0" vertical="bottom" wrapText="0"/>
    </xf>
    <xf borderId="9" fillId="0" fontId="5" numFmtId="0" xfId="0" applyAlignment="1" applyBorder="1" applyFont="1">
      <alignment horizontal="right" shrinkToFit="0" vertical="bottom" wrapText="0"/>
    </xf>
    <xf borderId="9" fillId="0" fontId="5" numFmtId="3" xfId="0" applyAlignment="1" applyBorder="1" applyFont="1" applyNumberFormat="1">
      <alignment horizontal="right" shrinkToFit="0" vertical="bottom" wrapText="0"/>
    </xf>
    <xf borderId="20" fillId="0" fontId="5" numFmtId="3" xfId="0" applyAlignment="1" applyBorder="1" applyFont="1" applyNumberFormat="1">
      <alignment horizontal="right" shrinkToFit="0" vertical="bottom" wrapText="0"/>
    </xf>
    <xf borderId="6" fillId="0" fontId="5" numFmtId="3" xfId="0" applyAlignment="1" applyBorder="1" applyFont="1" applyNumberFormat="1">
      <alignment readingOrder="0" shrinkToFit="0" vertical="bottom" wrapText="0"/>
    </xf>
    <xf borderId="21" fillId="0" fontId="8" numFmtId="0" xfId="0" applyAlignment="1" applyBorder="1" applyFont="1">
      <alignment shrinkToFit="0" vertical="bottom" wrapText="0"/>
    </xf>
    <xf borderId="22" fillId="0" fontId="5" numFmtId="0" xfId="0" applyAlignment="1" applyBorder="1" applyFont="1">
      <alignment shrinkToFit="0" vertical="bottom" wrapText="0"/>
    </xf>
    <xf borderId="22" fillId="0" fontId="5" numFmtId="0" xfId="0" applyAlignment="1" applyBorder="1" applyFont="1">
      <alignment shrinkToFit="0" vertical="bottom" wrapText="0"/>
    </xf>
    <xf borderId="22" fillId="0" fontId="8" numFmtId="3" xfId="0" applyAlignment="1" applyBorder="1" applyFont="1" applyNumberFormat="1">
      <alignment horizontal="right" shrinkToFit="0" vertical="bottom" wrapText="0"/>
    </xf>
    <xf borderId="23" fillId="0" fontId="8" numFmtId="3" xfId="0" applyAlignment="1" applyBorder="1" applyFont="1" applyNumberFormat="1">
      <alignment horizontal="right" shrinkToFit="0" vertical="bottom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5B3F86"/>
          <bgColor rgb="FF5B3F86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  <dxf>
      <font/>
      <fill>
        <patternFill patternType="solid">
          <fgColor rgb="FF356854"/>
          <bgColor rgb="FF356854"/>
        </patternFill>
      </fill>
      <border/>
    </dxf>
  </dxfs>
  <tableStyles count="2">
    <tableStyle count="3" pivot="0" name="BOM-style">
      <tableStyleElement dxfId="1" type="headerRow"/>
      <tableStyleElement dxfId="2" type="firstRowStripe"/>
      <tableStyleElement dxfId="3" type="secondRowStripe"/>
    </tableStyle>
    <tableStyle count="3" pivot="0" name="План Виробництва-style">
      <tableStyleElement dxfId="4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2:J46" displayName="BOM" name="BOM" id="1">
  <tableColumns count="10">
    <tableColumn name="Назва компоненту" id="1"/>
    <tableColumn name="SKU номер (Stock Keeping Unit)" id="2"/>
    <tableColumn name="Кількість " id="3"/>
    <tableColumn name="Вартість" id="4"/>
    <tableColumn name="Собівартість" id="5"/>
    <tableColumn name="Кількість  на складі" id="6"/>
    <tableColumn name="Статус" id="7"/>
    <tableColumn name="Виробник" id="8"/>
    <tableColumn name="Дата Доставки" id="9"/>
    <tableColumn name="Посилання на сторінку опису" id="10"/>
  </tableColumns>
  <tableStyleInfo name="BOM-style" showColumnStripes="0" showFirstColumn="1" showLastColumn="1" showRowStripes="1"/>
</table>
</file>

<file path=xl/tables/table2.xml><?xml version="1.0" encoding="utf-8"?>
<table xmlns="http://schemas.openxmlformats.org/spreadsheetml/2006/main" ref="A3:P12" displayName="Таблиця1" name="Таблиця1" id="2">
  <tableColumns count="16">
    <tableColumn name="Назва продукту" id="1"/>
    <tableColumn name="Тип" id="2"/>
    <tableColumn name="Вартість" id="3"/>
    <tableColumn name="Січень" id="4"/>
    <tableColumn name="Лютий" id="5"/>
    <tableColumn name="Березень" id="6"/>
    <tableColumn name="Квітень" id="7"/>
    <tableColumn name="Травень" id="8"/>
    <tableColumn name="Червень" id="9"/>
    <tableColumn name="Липень" id="10"/>
    <tableColumn name="Серпень" id="11"/>
    <tableColumn name="Вересень" id="12"/>
    <tableColumn name="Жовтень" id="13"/>
    <tableColumn name="Листопад" id="14"/>
    <tableColumn name="Грудень" id="15"/>
    <tableColumn name="Стовпець 16" id="16"/>
  </tableColumns>
  <tableStyleInfo name="План Виробництва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nanit.com/" TargetMode="External"/><Relationship Id="rId2" Type="http://schemas.openxmlformats.org/officeDocument/2006/relationships/drawing" Target="../drawings/drawing1.xml"/><Relationship Id="rId4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37.63"/>
    <col customWidth="1" min="2" max="2" width="21.13"/>
    <col customWidth="1" min="3" max="3" width="16.38"/>
    <col customWidth="1" min="4" max="4" width="15.13"/>
    <col customWidth="1" min="5" max="5" width="16.0"/>
    <col customWidth="1" min="6" max="6" width="16.38"/>
    <col customWidth="1" min="7" max="7" width="17.13"/>
    <col customWidth="1" min="8" max="8" width="22.63"/>
    <col customWidth="1" min="9" max="9" width="20.88"/>
    <col customWidth="1" min="10" max="10" width="43.13"/>
  </cols>
  <sheetData>
    <row r="1">
      <c r="A1" s="1"/>
      <c r="B1" s="2"/>
      <c r="C1" s="2"/>
      <c r="D1" s="3" t="s">
        <v>0</v>
      </c>
      <c r="E1" s="4">
        <f>SUM(BOM[Собівартість])</f>
        <v>100.2</v>
      </c>
      <c r="F1" s="2"/>
      <c r="G1" s="5"/>
      <c r="H1" s="5"/>
      <c r="I1" s="1"/>
      <c r="J1" s="1"/>
      <c r="K1" s="6"/>
    </row>
    <row r="2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9" t="s">
        <v>7</v>
      </c>
      <c r="H2" s="9" t="s">
        <v>8</v>
      </c>
      <c r="I2" s="10" t="s">
        <v>9</v>
      </c>
      <c r="J2" s="11" t="s">
        <v>10</v>
      </c>
    </row>
    <row r="3">
      <c r="A3" s="12" t="s">
        <v>11</v>
      </c>
      <c r="B3" s="13">
        <v>234.0</v>
      </c>
      <c r="C3" s="14">
        <v>1.0</v>
      </c>
      <c r="D3" s="14">
        <v>15.35</v>
      </c>
      <c r="E3" s="15">
        <f t="shared" ref="E3:E6" si="1">C3*D3</f>
        <v>15.35</v>
      </c>
      <c r="F3" s="14">
        <v>1.0</v>
      </c>
      <c r="G3" s="16" t="s">
        <v>12</v>
      </c>
      <c r="H3" s="17"/>
      <c r="I3" s="18"/>
      <c r="J3" s="19"/>
    </row>
    <row r="4">
      <c r="A4" s="20" t="s">
        <v>13</v>
      </c>
      <c r="B4" s="13">
        <v>235.0</v>
      </c>
      <c r="C4" s="14">
        <v>2.0</v>
      </c>
      <c r="D4" s="14">
        <v>12.35</v>
      </c>
      <c r="E4" s="21">
        <f t="shared" si="1"/>
        <v>24.7</v>
      </c>
      <c r="F4" s="14">
        <v>2.0</v>
      </c>
      <c r="G4" s="22" t="s">
        <v>14</v>
      </c>
      <c r="H4" s="23"/>
      <c r="I4" s="24">
        <v>45526.0</v>
      </c>
      <c r="J4" s="25" t="s">
        <v>15</v>
      </c>
    </row>
    <row r="5">
      <c r="A5" s="12" t="s">
        <v>16</v>
      </c>
      <c r="B5" s="13">
        <v>236.0</v>
      </c>
      <c r="C5" s="14">
        <v>1.0</v>
      </c>
      <c r="D5" s="14">
        <v>14.22</v>
      </c>
      <c r="E5" s="15">
        <f t="shared" si="1"/>
        <v>14.22</v>
      </c>
      <c r="F5" s="14">
        <v>1.0</v>
      </c>
      <c r="G5" s="16" t="s">
        <v>17</v>
      </c>
      <c r="H5" s="17"/>
      <c r="I5" s="18"/>
      <c r="J5" s="19"/>
    </row>
    <row r="6">
      <c r="A6" s="20" t="s">
        <v>18</v>
      </c>
      <c r="B6" s="13">
        <v>237.0</v>
      </c>
      <c r="C6" s="14">
        <v>3.0</v>
      </c>
      <c r="D6" s="14">
        <v>15.31</v>
      </c>
      <c r="E6" s="21">
        <f t="shared" si="1"/>
        <v>45.93</v>
      </c>
      <c r="F6" s="14">
        <v>3.0</v>
      </c>
      <c r="G6" s="22" t="s">
        <v>12</v>
      </c>
      <c r="H6" s="26"/>
      <c r="I6" s="27"/>
      <c r="J6" s="28"/>
    </row>
    <row r="7">
      <c r="A7" s="12" t="s">
        <v>19</v>
      </c>
      <c r="B7" s="29"/>
      <c r="C7" s="14"/>
      <c r="D7" s="30"/>
      <c r="E7" s="31">
        <f t="shared" ref="E7:E46" si="2">$C$7*D7</f>
        <v>0</v>
      </c>
      <c r="F7" s="14"/>
      <c r="G7" s="32"/>
      <c r="H7" s="17"/>
      <c r="I7" s="18"/>
      <c r="J7" s="19"/>
    </row>
    <row r="8">
      <c r="A8" s="20" t="s">
        <v>20</v>
      </c>
      <c r="B8" s="33"/>
      <c r="C8" s="34"/>
      <c r="D8" s="34"/>
      <c r="E8" s="35">
        <f t="shared" si="2"/>
        <v>0</v>
      </c>
      <c r="F8" s="34"/>
      <c r="G8" s="36"/>
      <c r="H8" s="26"/>
      <c r="I8" s="27"/>
      <c r="J8" s="28"/>
    </row>
    <row r="9">
      <c r="A9" s="12" t="s">
        <v>21</v>
      </c>
      <c r="B9" s="29"/>
      <c r="C9" s="14"/>
      <c r="D9" s="14"/>
      <c r="E9" s="31">
        <f t="shared" si="2"/>
        <v>0</v>
      </c>
      <c r="F9" s="14"/>
      <c r="G9" s="32"/>
      <c r="H9" s="17"/>
      <c r="I9" s="18"/>
      <c r="J9" s="19"/>
    </row>
    <row r="10">
      <c r="A10" s="20" t="s">
        <v>22</v>
      </c>
      <c r="B10" s="33"/>
      <c r="C10" s="34"/>
      <c r="D10" s="34"/>
      <c r="E10" s="35">
        <f t="shared" si="2"/>
        <v>0</v>
      </c>
      <c r="F10" s="34"/>
      <c r="G10" s="36"/>
      <c r="H10" s="26"/>
      <c r="I10" s="27"/>
      <c r="J10" s="28"/>
    </row>
    <row r="11">
      <c r="A11" s="12" t="s">
        <v>23</v>
      </c>
      <c r="B11" s="29"/>
      <c r="C11" s="37"/>
      <c r="D11" s="37"/>
      <c r="E11" s="31">
        <f t="shared" si="2"/>
        <v>0</v>
      </c>
      <c r="F11" s="37"/>
      <c r="G11" s="32"/>
      <c r="H11" s="17"/>
      <c r="I11" s="18"/>
      <c r="J11" s="19"/>
    </row>
    <row r="12">
      <c r="A12" s="20" t="s">
        <v>24</v>
      </c>
      <c r="B12" s="33"/>
      <c r="C12" s="38"/>
      <c r="D12" s="38"/>
      <c r="E12" s="35">
        <f t="shared" si="2"/>
        <v>0</v>
      </c>
      <c r="F12" s="38"/>
      <c r="G12" s="36"/>
      <c r="H12" s="26"/>
      <c r="I12" s="27"/>
      <c r="J12" s="28"/>
    </row>
    <row r="13">
      <c r="A13" s="12" t="s">
        <v>25</v>
      </c>
      <c r="B13" s="29"/>
      <c r="C13" s="37"/>
      <c r="D13" s="37"/>
      <c r="E13" s="31">
        <f t="shared" si="2"/>
        <v>0</v>
      </c>
      <c r="F13" s="37"/>
      <c r="G13" s="32"/>
      <c r="H13" s="17"/>
      <c r="I13" s="18"/>
      <c r="J13" s="19"/>
    </row>
    <row r="14">
      <c r="A14" s="20" t="s">
        <v>26</v>
      </c>
      <c r="B14" s="33"/>
      <c r="C14" s="38"/>
      <c r="D14" s="38"/>
      <c r="E14" s="35">
        <f t="shared" si="2"/>
        <v>0</v>
      </c>
      <c r="F14" s="38"/>
      <c r="G14" s="36"/>
      <c r="H14" s="26"/>
      <c r="I14" s="27"/>
      <c r="J14" s="28"/>
    </row>
    <row r="15">
      <c r="A15" s="12" t="s">
        <v>27</v>
      </c>
      <c r="B15" s="29"/>
      <c r="C15" s="14"/>
      <c r="D15" s="14"/>
      <c r="E15" s="31">
        <f t="shared" si="2"/>
        <v>0</v>
      </c>
      <c r="F15" s="14"/>
      <c r="G15" s="32"/>
      <c r="H15" s="17"/>
      <c r="I15" s="18"/>
      <c r="J15" s="19"/>
    </row>
    <row r="16">
      <c r="A16" s="20" t="s">
        <v>28</v>
      </c>
      <c r="B16" s="33"/>
      <c r="C16" s="38"/>
      <c r="D16" s="38"/>
      <c r="E16" s="35">
        <f t="shared" si="2"/>
        <v>0</v>
      </c>
      <c r="F16" s="38"/>
      <c r="G16" s="36"/>
      <c r="H16" s="26"/>
      <c r="I16" s="27"/>
      <c r="J16" s="28"/>
    </row>
    <row r="17">
      <c r="A17" s="12" t="s">
        <v>29</v>
      </c>
      <c r="B17" s="29"/>
      <c r="C17" s="37"/>
      <c r="D17" s="37"/>
      <c r="E17" s="31">
        <f t="shared" si="2"/>
        <v>0</v>
      </c>
      <c r="F17" s="37"/>
      <c r="G17" s="32"/>
      <c r="H17" s="17"/>
      <c r="I17" s="18"/>
      <c r="J17" s="19"/>
    </row>
    <row r="18">
      <c r="A18" s="20" t="s">
        <v>30</v>
      </c>
      <c r="B18" s="33"/>
      <c r="C18" s="38"/>
      <c r="D18" s="38"/>
      <c r="E18" s="35">
        <f t="shared" si="2"/>
        <v>0</v>
      </c>
      <c r="F18" s="38"/>
      <c r="G18" s="36"/>
      <c r="H18" s="26"/>
      <c r="I18" s="27"/>
      <c r="J18" s="28"/>
    </row>
    <row r="19">
      <c r="A19" s="12" t="s">
        <v>31</v>
      </c>
      <c r="B19" s="29"/>
      <c r="C19" s="14"/>
      <c r="D19" s="14"/>
      <c r="E19" s="31">
        <f t="shared" si="2"/>
        <v>0</v>
      </c>
      <c r="F19" s="14"/>
      <c r="G19" s="32"/>
      <c r="H19" s="17"/>
      <c r="I19" s="18"/>
      <c r="J19" s="19"/>
    </row>
    <row r="20">
      <c r="A20" s="20" t="s">
        <v>32</v>
      </c>
      <c r="B20" s="33"/>
      <c r="C20" s="38"/>
      <c r="D20" s="38"/>
      <c r="E20" s="35">
        <f t="shared" si="2"/>
        <v>0</v>
      </c>
      <c r="F20" s="38"/>
      <c r="G20" s="36"/>
      <c r="H20" s="26"/>
      <c r="I20" s="27"/>
      <c r="J20" s="28"/>
    </row>
    <row r="21">
      <c r="A21" s="12" t="s">
        <v>33</v>
      </c>
      <c r="B21" s="29"/>
      <c r="C21" s="37"/>
      <c r="D21" s="37"/>
      <c r="E21" s="31">
        <f t="shared" si="2"/>
        <v>0</v>
      </c>
      <c r="F21" s="37"/>
      <c r="G21" s="32"/>
      <c r="H21" s="17"/>
      <c r="I21" s="18"/>
      <c r="J21" s="19"/>
    </row>
    <row r="22">
      <c r="A22" s="20" t="s">
        <v>34</v>
      </c>
      <c r="B22" s="33"/>
      <c r="C22" s="38"/>
      <c r="D22" s="38"/>
      <c r="E22" s="35">
        <f t="shared" si="2"/>
        <v>0</v>
      </c>
      <c r="F22" s="38"/>
      <c r="G22" s="36"/>
      <c r="H22" s="26"/>
      <c r="I22" s="27"/>
      <c r="J22" s="28"/>
    </row>
    <row r="23">
      <c r="A23" s="12" t="s">
        <v>35</v>
      </c>
      <c r="B23" s="29"/>
      <c r="C23" s="37"/>
      <c r="D23" s="37"/>
      <c r="E23" s="31">
        <f t="shared" si="2"/>
        <v>0</v>
      </c>
      <c r="F23" s="37"/>
      <c r="G23" s="32"/>
      <c r="H23" s="17"/>
      <c r="I23" s="18"/>
      <c r="J23" s="19"/>
    </row>
    <row r="24">
      <c r="A24" s="20" t="s">
        <v>36</v>
      </c>
      <c r="B24" s="33"/>
      <c r="C24" s="38"/>
      <c r="D24" s="38"/>
      <c r="E24" s="35">
        <f t="shared" si="2"/>
        <v>0</v>
      </c>
      <c r="F24" s="38"/>
      <c r="G24" s="36"/>
      <c r="H24" s="26"/>
      <c r="I24" s="27"/>
      <c r="J24" s="28"/>
    </row>
    <row r="25">
      <c r="A25" s="12" t="s">
        <v>37</v>
      </c>
      <c r="B25" s="29"/>
      <c r="C25" s="37"/>
      <c r="D25" s="37"/>
      <c r="E25" s="31">
        <f t="shared" si="2"/>
        <v>0</v>
      </c>
      <c r="F25" s="37"/>
      <c r="G25" s="32"/>
      <c r="H25" s="17"/>
      <c r="I25" s="18"/>
      <c r="J25" s="19"/>
    </row>
    <row r="26">
      <c r="A26" s="20" t="s">
        <v>38</v>
      </c>
      <c r="B26" s="33"/>
      <c r="C26" s="38"/>
      <c r="D26" s="38"/>
      <c r="E26" s="35">
        <f t="shared" si="2"/>
        <v>0</v>
      </c>
      <c r="F26" s="38"/>
      <c r="G26" s="36"/>
      <c r="H26" s="26"/>
      <c r="I26" s="27"/>
      <c r="J26" s="28"/>
    </row>
    <row r="27">
      <c r="A27" s="12" t="s">
        <v>39</v>
      </c>
      <c r="B27" s="29"/>
      <c r="C27" s="37"/>
      <c r="D27" s="37"/>
      <c r="E27" s="31">
        <f t="shared" si="2"/>
        <v>0</v>
      </c>
      <c r="F27" s="37"/>
      <c r="G27" s="32"/>
      <c r="H27" s="17"/>
      <c r="I27" s="18"/>
      <c r="J27" s="19"/>
    </row>
    <row r="28">
      <c r="A28" s="20" t="s">
        <v>40</v>
      </c>
      <c r="B28" s="33"/>
      <c r="C28" s="38"/>
      <c r="D28" s="38"/>
      <c r="E28" s="35">
        <f t="shared" si="2"/>
        <v>0</v>
      </c>
      <c r="F28" s="38"/>
      <c r="G28" s="36"/>
      <c r="H28" s="26"/>
      <c r="I28" s="27"/>
      <c r="J28" s="28"/>
    </row>
    <row r="29">
      <c r="A29" s="12" t="s">
        <v>41</v>
      </c>
      <c r="B29" s="29"/>
      <c r="C29" s="37"/>
      <c r="D29" s="37"/>
      <c r="E29" s="31">
        <f t="shared" si="2"/>
        <v>0</v>
      </c>
      <c r="F29" s="37"/>
      <c r="G29" s="32"/>
      <c r="H29" s="17"/>
      <c r="I29" s="18"/>
      <c r="J29" s="19"/>
    </row>
    <row r="30">
      <c r="A30" s="20" t="s">
        <v>42</v>
      </c>
      <c r="B30" s="33"/>
      <c r="C30" s="38"/>
      <c r="D30" s="38"/>
      <c r="E30" s="35">
        <f t="shared" si="2"/>
        <v>0</v>
      </c>
      <c r="F30" s="38"/>
      <c r="G30" s="36"/>
      <c r="H30" s="26"/>
      <c r="I30" s="27"/>
      <c r="J30" s="28"/>
    </row>
    <row r="31">
      <c r="A31" s="12" t="s">
        <v>43</v>
      </c>
      <c r="B31" s="29"/>
      <c r="C31" s="37"/>
      <c r="D31" s="37"/>
      <c r="E31" s="31">
        <f t="shared" si="2"/>
        <v>0</v>
      </c>
      <c r="F31" s="37"/>
      <c r="G31" s="32"/>
      <c r="H31" s="17"/>
      <c r="I31" s="18"/>
      <c r="J31" s="19"/>
    </row>
    <row r="32">
      <c r="A32" s="20" t="s">
        <v>44</v>
      </c>
      <c r="B32" s="33"/>
      <c r="C32" s="38"/>
      <c r="D32" s="38"/>
      <c r="E32" s="35">
        <f t="shared" si="2"/>
        <v>0</v>
      </c>
      <c r="F32" s="38"/>
      <c r="G32" s="36"/>
      <c r="H32" s="26"/>
      <c r="I32" s="27"/>
      <c r="J32" s="28"/>
    </row>
    <row r="33">
      <c r="A33" s="12" t="s">
        <v>45</v>
      </c>
      <c r="B33" s="29"/>
      <c r="C33" s="37"/>
      <c r="D33" s="37"/>
      <c r="E33" s="31">
        <f t="shared" si="2"/>
        <v>0</v>
      </c>
      <c r="F33" s="37"/>
      <c r="G33" s="32"/>
      <c r="H33" s="17"/>
      <c r="I33" s="18"/>
      <c r="J33" s="19"/>
    </row>
    <row r="34">
      <c r="A34" s="20" t="s">
        <v>46</v>
      </c>
      <c r="B34" s="33"/>
      <c r="C34" s="38"/>
      <c r="D34" s="38"/>
      <c r="E34" s="35">
        <f t="shared" si="2"/>
        <v>0</v>
      </c>
      <c r="F34" s="38"/>
      <c r="G34" s="36"/>
      <c r="H34" s="26"/>
      <c r="I34" s="27"/>
      <c r="J34" s="28"/>
    </row>
    <row r="35">
      <c r="A35" s="12" t="s">
        <v>47</v>
      </c>
      <c r="B35" s="29"/>
      <c r="C35" s="37"/>
      <c r="D35" s="37"/>
      <c r="E35" s="31">
        <f t="shared" si="2"/>
        <v>0</v>
      </c>
      <c r="F35" s="37"/>
      <c r="G35" s="32"/>
      <c r="H35" s="17"/>
      <c r="I35" s="18"/>
      <c r="J35" s="19"/>
    </row>
    <row r="36">
      <c r="A36" s="20" t="s">
        <v>48</v>
      </c>
      <c r="B36" s="33"/>
      <c r="C36" s="38"/>
      <c r="D36" s="38"/>
      <c r="E36" s="35">
        <f t="shared" si="2"/>
        <v>0</v>
      </c>
      <c r="F36" s="38"/>
      <c r="G36" s="36"/>
      <c r="H36" s="26"/>
      <c r="I36" s="27"/>
      <c r="J36" s="28"/>
    </row>
    <row r="37">
      <c r="A37" s="12" t="s">
        <v>49</v>
      </c>
      <c r="B37" s="29"/>
      <c r="C37" s="37"/>
      <c r="D37" s="37"/>
      <c r="E37" s="31">
        <f t="shared" si="2"/>
        <v>0</v>
      </c>
      <c r="F37" s="37"/>
      <c r="G37" s="32"/>
      <c r="H37" s="17"/>
      <c r="I37" s="18"/>
      <c r="J37" s="19"/>
    </row>
    <row r="38">
      <c r="A38" s="20" t="s">
        <v>50</v>
      </c>
      <c r="B38" s="33"/>
      <c r="C38" s="38"/>
      <c r="D38" s="38"/>
      <c r="E38" s="35">
        <f t="shared" si="2"/>
        <v>0</v>
      </c>
      <c r="F38" s="38"/>
      <c r="G38" s="36"/>
      <c r="H38" s="26"/>
      <c r="I38" s="27"/>
      <c r="J38" s="28"/>
    </row>
    <row r="39">
      <c r="A39" s="12" t="s">
        <v>51</v>
      </c>
      <c r="B39" s="29"/>
      <c r="C39" s="37"/>
      <c r="D39" s="37"/>
      <c r="E39" s="31">
        <f t="shared" si="2"/>
        <v>0</v>
      </c>
      <c r="F39" s="37"/>
      <c r="G39" s="32"/>
      <c r="H39" s="17"/>
      <c r="I39" s="18"/>
      <c r="J39" s="19"/>
    </row>
    <row r="40">
      <c r="A40" s="20" t="s">
        <v>52</v>
      </c>
      <c r="B40" s="33"/>
      <c r="C40" s="34"/>
      <c r="D40" s="34"/>
      <c r="E40" s="35">
        <f t="shared" si="2"/>
        <v>0</v>
      </c>
      <c r="F40" s="34"/>
      <c r="G40" s="36"/>
      <c r="H40" s="26"/>
      <c r="I40" s="27"/>
      <c r="J40" s="28"/>
    </row>
    <row r="41">
      <c r="A41" s="12" t="s">
        <v>53</v>
      </c>
      <c r="B41" s="29"/>
      <c r="C41" s="37"/>
      <c r="D41" s="37"/>
      <c r="E41" s="31">
        <f t="shared" si="2"/>
        <v>0</v>
      </c>
      <c r="F41" s="37"/>
      <c r="G41" s="32"/>
      <c r="H41" s="17"/>
      <c r="I41" s="18"/>
      <c r="J41" s="19"/>
    </row>
    <row r="42">
      <c r="A42" s="20" t="s">
        <v>54</v>
      </c>
      <c r="B42" s="33"/>
      <c r="C42" s="38"/>
      <c r="D42" s="38"/>
      <c r="E42" s="35">
        <f t="shared" si="2"/>
        <v>0</v>
      </c>
      <c r="F42" s="38"/>
      <c r="G42" s="36"/>
      <c r="H42" s="26"/>
      <c r="I42" s="27"/>
      <c r="J42" s="28"/>
    </row>
    <row r="43">
      <c r="A43" s="12" t="s">
        <v>55</v>
      </c>
      <c r="B43" s="29"/>
      <c r="C43" s="37"/>
      <c r="D43" s="37"/>
      <c r="E43" s="31">
        <f t="shared" si="2"/>
        <v>0</v>
      </c>
      <c r="F43" s="37"/>
      <c r="G43" s="32"/>
      <c r="H43" s="17"/>
      <c r="I43" s="18"/>
      <c r="J43" s="19"/>
    </row>
    <row r="44">
      <c r="A44" s="20" t="s">
        <v>56</v>
      </c>
      <c r="B44" s="33"/>
      <c r="C44" s="38"/>
      <c r="D44" s="38"/>
      <c r="E44" s="35">
        <f t="shared" si="2"/>
        <v>0</v>
      </c>
      <c r="F44" s="38"/>
      <c r="G44" s="36"/>
      <c r="H44" s="26"/>
      <c r="I44" s="27"/>
      <c r="J44" s="28"/>
    </row>
    <row r="45">
      <c r="A45" s="12" t="s">
        <v>57</v>
      </c>
      <c r="B45" s="29"/>
      <c r="C45" s="37"/>
      <c r="D45" s="37"/>
      <c r="E45" s="31">
        <f t="shared" si="2"/>
        <v>0</v>
      </c>
      <c r="F45" s="37"/>
      <c r="G45" s="32"/>
      <c r="H45" s="17"/>
      <c r="I45" s="18"/>
      <c r="J45" s="19"/>
    </row>
    <row r="46">
      <c r="A46" s="39" t="s">
        <v>58</v>
      </c>
      <c r="B46" s="40"/>
      <c r="C46" s="41"/>
      <c r="D46" s="41"/>
      <c r="E46" s="42">
        <f t="shared" si="2"/>
        <v>0</v>
      </c>
      <c r="F46" s="41"/>
      <c r="G46" s="43"/>
      <c r="H46" s="44"/>
      <c r="I46" s="45"/>
      <c r="J46" s="46"/>
    </row>
  </sheetData>
  <dataValidations>
    <dataValidation type="list" allowBlank="1" sqref="G3:G46">
      <formula1>"На складі,Доставка,Замовити"</formula1>
    </dataValidation>
    <dataValidation type="custom" allowBlank="1" showDropDown="1" sqref="I3:I46">
      <formula1>OR(NOT(ISERROR(DATEVALUE(I3))), AND(ISNUMBER(I3), LEFT(CELL("format", I3))="D"))</formula1>
    </dataValidation>
    <dataValidation allowBlank="1" showDropDown="1" sqref="A3:A46 J3:J46"/>
    <dataValidation type="custom" allowBlank="1" showDropDown="1" sqref="C3:D46 F3:F46">
      <formula1>AND(ISNUMBER(C3),(NOT(OR(NOT(ISERROR(DATEVALUE(C3))), AND(ISNUMBER(C3), LEFT(CELL("format", C3))="D")))))</formula1>
    </dataValidation>
  </dataValidations>
  <hyperlinks>
    <hyperlink r:id="rId1" ref="J4"/>
  </hyperlinks>
  <drawing r:id="rId2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75"/>
    <col customWidth="1" min="2" max="2" width="10.5"/>
    <col customWidth="1" min="3" max="3" width="14.0"/>
    <col customWidth="1" min="4" max="4" width="15.88"/>
    <col customWidth="1" min="5" max="5" width="14.88"/>
    <col customWidth="1" min="6" max="6" width="15.88"/>
    <col customWidth="1" min="7" max="7" width="16.63"/>
    <col customWidth="1" min="8" max="8" width="16.0"/>
    <col customWidth="1" min="9" max="9" width="16.63"/>
    <col customWidth="1" min="10" max="16" width="15.5"/>
  </cols>
  <sheetData>
    <row r="1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>
      <c r="A3" s="48" t="s">
        <v>59</v>
      </c>
      <c r="B3" s="49" t="s">
        <v>60</v>
      </c>
      <c r="C3" s="49" t="s">
        <v>4</v>
      </c>
      <c r="D3" s="50" t="s">
        <v>61</v>
      </c>
      <c r="E3" s="50" t="s">
        <v>62</v>
      </c>
      <c r="F3" s="50" t="s">
        <v>63</v>
      </c>
      <c r="G3" s="50" t="s">
        <v>64</v>
      </c>
      <c r="H3" s="50" t="s">
        <v>65</v>
      </c>
      <c r="I3" s="50" t="s">
        <v>66</v>
      </c>
      <c r="J3" s="50" t="s">
        <v>67</v>
      </c>
      <c r="K3" s="50" t="s">
        <v>68</v>
      </c>
      <c r="L3" s="50" t="s">
        <v>69</v>
      </c>
      <c r="M3" s="50" t="s">
        <v>70</v>
      </c>
      <c r="N3" s="50" t="s">
        <v>71</v>
      </c>
      <c r="O3" s="50" t="s">
        <v>72</v>
      </c>
      <c r="P3" s="51" t="s">
        <v>73</v>
      </c>
      <c r="Q3" s="47"/>
    </row>
    <row r="4">
      <c r="A4" s="52" t="s">
        <v>74</v>
      </c>
      <c r="B4" s="53" t="s">
        <v>75</v>
      </c>
      <c r="C4" s="54">
        <v>4000.0</v>
      </c>
      <c r="D4" s="55">
        <v>10.0</v>
      </c>
      <c r="E4" s="55">
        <v>10.0</v>
      </c>
      <c r="F4" s="55">
        <v>10.0</v>
      </c>
      <c r="G4" s="55">
        <v>10.0</v>
      </c>
      <c r="H4" s="55">
        <v>10.0</v>
      </c>
      <c r="I4" s="55">
        <v>10.0</v>
      </c>
      <c r="J4" s="55">
        <v>10.0</v>
      </c>
      <c r="K4" s="55">
        <v>10.0</v>
      </c>
      <c r="L4" s="55">
        <v>10.0</v>
      </c>
      <c r="M4" s="55">
        <v>10.0</v>
      </c>
      <c r="N4" s="55">
        <v>10.0</v>
      </c>
      <c r="O4" s="55">
        <v>10.0</v>
      </c>
      <c r="P4" s="56"/>
      <c r="Q4" s="47"/>
    </row>
    <row r="5">
      <c r="A5" s="57" t="s">
        <v>76</v>
      </c>
      <c r="B5" s="58" t="s">
        <v>77</v>
      </c>
      <c r="C5" s="59">
        <v>3000.0</v>
      </c>
      <c r="D5" s="60">
        <v>10.0</v>
      </c>
      <c r="E5" s="60">
        <v>10.0</v>
      </c>
      <c r="F5" s="60">
        <v>10.0</v>
      </c>
      <c r="G5" s="60">
        <v>10.0</v>
      </c>
      <c r="H5" s="60">
        <v>10.0</v>
      </c>
      <c r="I5" s="60">
        <v>10.0</v>
      </c>
      <c r="J5" s="60">
        <v>10.0</v>
      </c>
      <c r="K5" s="60">
        <v>10.0</v>
      </c>
      <c r="L5" s="60">
        <v>10.0</v>
      </c>
      <c r="M5" s="60">
        <v>10.0</v>
      </c>
      <c r="N5" s="60">
        <v>10.0</v>
      </c>
      <c r="O5" s="60">
        <v>10.0</v>
      </c>
      <c r="P5" s="61"/>
      <c r="Q5" s="47"/>
    </row>
    <row r="6">
      <c r="A6" s="52" t="s">
        <v>78</v>
      </c>
      <c r="B6" s="53" t="s">
        <v>75</v>
      </c>
      <c r="C6" s="54">
        <v>5000.0</v>
      </c>
      <c r="D6" s="55">
        <v>5.0</v>
      </c>
      <c r="E6" s="55">
        <v>10.0</v>
      </c>
      <c r="F6" s="55">
        <v>5.0</v>
      </c>
      <c r="G6" s="55">
        <v>15.0</v>
      </c>
      <c r="H6" s="55">
        <v>15.0</v>
      </c>
      <c r="I6" s="55">
        <v>15.0</v>
      </c>
      <c r="J6" s="55">
        <v>20.0</v>
      </c>
      <c r="K6" s="55">
        <v>10.0</v>
      </c>
      <c r="L6" s="55">
        <v>5.0</v>
      </c>
      <c r="M6" s="55">
        <v>15.0</v>
      </c>
      <c r="N6" s="55">
        <v>15.0</v>
      </c>
      <c r="O6" s="55">
        <v>15.0</v>
      </c>
      <c r="P6" s="56"/>
      <c r="Q6" s="47"/>
    </row>
    <row r="7">
      <c r="A7" s="57" t="s">
        <v>79</v>
      </c>
      <c r="B7" s="58" t="s">
        <v>77</v>
      </c>
      <c r="C7" s="59">
        <v>8000.0</v>
      </c>
      <c r="D7" s="60">
        <v>35.0</v>
      </c>
      <c r="E7" s="60">
        <v>30.0</v>
      </c>
      <c r="F7" s="60">
        <v>35.0</v>
      </c>
      <c r="G7" s="60">
        <v>60.0</v>
      </c>
      <c r="H7" s="60">
        <v>60.0</v>
      </c>
      <c r="I7" s="60">
        <v>60.0</v>
      </c>
      <c r="J7" s="60">
        <v>70.0</v>
      </c>
      <c r="K7" s="60">
        <v>30.0</v>
      </c>
      <c r="L7" s="60">
        <v>35.0</v>
      </c>
      <c r="M7" s="60">
        <v>60.0</v>
      </c>
      <c r="N7" s="60">
        <v>60.0</v>
      </c>
      <c r="O7" s="60">
        <v>60.0</v>
      </c>
      <c r="P7" s="61"/>
      <c r="Q7" s="47"/>
    </row>
    <row r="8">
      <c r="A8" s="52" t="s">
        <v>80</v>
      </c>
      <c r="B8" s="53" t="s">
        <v>75</v>
      </c>
      <c r="C8" s="54">
        <v>9000.0</v>
      </c>
      <c r="D8" s="55">
        <v>10.0</v>
      </c>
      <c r="E8" s="55">
        <v>10.0</v>
      </c>
      <c r="F8" s="55">
        <v>10.0</v>
      </c>
      <c r="G8" s="55">
        <v>30.0</v>
      </c>
      <c r="H8" s="55">
        <v>30.0</v>
      </c>
      <c r="I8" s="55">
        <v>30.0</v>
      </c>
      <c r="J8" s="55">
        <v>35.0</v>
      </c>
      <c r="K8" s="55">
        <v>10.0</v>
      </c>
      <c r="L8" s="55">
        <v>10.0</v>
      </c>
      <c r="M8" s="55">
        <v>30.0</v>
      </c>
      <c r="N8" s="55">
        <v>30.0</v>
      </c>
      <c r="O8" s="55">
        <v>30.0</v>
      </c>
      <c r="P8" s="56"/>
      <c r="Q8" s="47"/>
    </row>
    <row r="9">
      <c r="A9" s="57" t="s">
        <v>81</v>
      </c>
      <c r="B9" s="58" t="s">
        <v>77</v>
      </c>
      <c r="C9" s="59">
        <v>399.0</v>
      </c>
      <c r="D9" s="60">
        <v>10.0</v>
      </c>
      <c r="E9" s="60">
        <v>40.0</v>
      </c>
      <c r="F9" s="60">
        <v>80.0</v>
      </c>
      <c r="G9" s="60">
        <v>35.0</v>
      </c>
      <c r="H9" s="60">
        <v>30.0</v>
      </c>
      <c r="I9" s="60">
        <v>30.0</v>
      </c>
      <c r="J9" s="60">
        <v>30.0</v>
      </c>
      <c r="K9" s="60">
        <v>40.0</v>
      </c>
      <c r="L9" s="60">
        <v>80.0</v>
      </c>
      <c r="M9" s="60">
        <v>35.0</v>
      </c>
      <c r="N9" s="60">
        <v>30.0</v>
      </c>
      <c r="O9" s="60">
        <v>30.0</v>
      </c>
      <c r="P9" s="61"/>
      <c r="Q9" s="47"/>
    </row>
    <row r="10">
      <c r="A10" s="52" t="s">
        <v>82</v>
      </c>
      <c r="B10" s="53" t="s">
        <v>77</v>
      </c>
      <c r="C10" s="54">
        <v>6000.0</v>
      </c>
      <c r="D10" s="62">
        <v>1.0</v>
      </c>
      <c r="E10" s="55">
        <v>5.0</v>
      </c>
      <c r="F10" s="55">
        <v>10.0</v>
      </c>
      <c r="G10" s="55">
        <v>15.0</v>
      </c>
      <c r="H10" s="55">
        <v>15.0</v>
      </c>
      <c r="I10" s="55">
        <v>15.0</v>
      </c>
      <c r="J10" s="55">
        <v>20.0</v>
      </c>
      <c r="K10" s="55">
        <v>5.0</v>
      </c>
      <c r="L10" s="55">
        <v>10.0</v>
      </c>
      <c r="M10" s="55">
        <v>15.0</v>
      </c>
      <c r="N10" s="55">
        <v>15.0</v>
      </c>
      <c r="O10" s="55">
        <v>15.0</v>
      </c>
      <c r="P10" s="56"/>
      <c r="Q10" s="47"/>
    </row>
    <row r="11">
      <c r="A11" s="57" t="s">
        <v>83</v>
      </c>
      <c r="B11" s="58" t="s">
        <v>84</v>
      </c>
      <c r="C11" s="59">
        <v>11000.0</v>
      </c>
      <c r="D11" s="60">
        <v>25.0</v>
      </c>
      <c r="E11" s="60">
        <v>20.0</v>
      </c>
      <c r="F11" s="60">
        <v>25.0</v>
      </c>
      <c r="G11" s="60">
        <v>30.0</v>
      </c>
      <c r="H11" s="60">
        <v>30.0</v>
      </c>
      <c r="I11" s="60">
        <v>30.0</v>
      </c>
      <c r="J11" s="60">
        <v>35.0</v>
      </c>
      <c r="K11" s="60">
        <v>20.0</v>
      </c>
      <c r="L11" s="60">
        <v>25.0</v>
      </c>
      <c r="M11" s="60">
        <v>30.0</v>
      </c>
      <c r="N11" s="60">
        <v>30.0</v>
      </c>
      <c r="O11" s="60">
        <v>30.0</v>
      </c>
      <c r="P11" s="61"/>
      <c r="Q11" s="47"/>
    </row>
    <row r="12">
      <c r="A12" s="63" t="s">
        <v>85</v>
      </c>
      <c r="B12" s="64"/>
      <c r="C12" s="65"/>
      <c r="D12" s="66">
        <f t="shared" ref="D12:O12" si="1">$C$5*D4+D5*$C$6+D6*$C$7+D7*$C$8+D8*$C$9+D11*$C$12+$C$10*D9+$C$11*D10</f>
        <v>509990</v>
      </c>
      <c r="E12" s="66">
        <f t="shared" si="1"/>
        <v>728990</v>
      </c>
      <c r="F12" s="66">
        <f t="shared" si="1"/>
        <v>1028990</v>
      </c>
      <c r="G12" s="66">
        <f t="shared" si="1"/>
        <v>1126970</v>
      </c>
      <c r="H12" s="66">
        <f t="shared" si="1"/>
        <v>1096970</v>
      </c>
      <c r="I12" s="66">
        <f t="shared" si="1"/>
        <v>1096970</v>
      </c>
      <c r="J12" s="66">
        <f t="shared" si="1"/>
        <v>1283965</v>
      </c>
      <c r="K12" s="66">
        <f t="shared" si="1"/>
        <v>728990</v>
      </c>
      <c r="L12" s="66">
        <f t="shared" si="1"/>
        <v>1028990</v>
      </c>
      <c r="M12" s="66">
        <f t="shared" si="1"/>
        <v>1126970</v>
      </c>
      <c r="N12" s="66">
        <f t="shared" si="1"/>
        <v>1096970</v>
      </c>
      <c r="O12" s="66">
        <f t="shared" si="1"/>
        <v>1096970</v>
      </c>
      <c r="P12" s="67"/>
      <c r="Q12" s="47"/>
    </row>
    <row r="13">
      <c r="A13" s="47"/>
      <c r="B13" s="47"/>
      <c r="C13" s="47"/>
      <c r="D13" s="47"/>
      <c r="E13" s="47"/>
      <c r="F13" s="47"/>
      <c r="G13" s="47"/>
      <c r="I13" s="47"/>
      <c r="J13" s="47"/>
      <c r="K13" s="47"/>
      <c r="L13" s="47"/>
      <c r="M13" s="47"/>
      <c r="N13" s="47"/>
      <c r="O13" s="47"/>
      <c r="P13" s="47"/>
      <c r="Q13" s="47"/>
    </row>
  </sheetData>
  <mergeCells count="1">
    <mergeCell ref="G13:H13"/>
  </mergeCells>
  <dataValidations>
    <dataValidation type="custom" allowBlank="1" showDropDown="1" sqref="C4:P12">
      <formula1>AND(ISNUMBER(C4),(NOT(OR(NOT(ISERROR(DATEVALUE(C4))), AND(ISNUMBER(C4), LEFT(CELL("format", C4))="D")))))</formula1>
    </dataValidation>
  </dataValidations>
  <drawing r:id="rId1"/>
  <tableParts count="1">
    <tablePart r:id="rId3"/>
  </tableParts>
</worksheet>
</file>